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3" activeTab="4"/>
  </bookViews>
  <sheets>
    <sheet name="1" sheetId="1" r:id="rId1"/>
    <sheet name="3" sheetId="2" r:id="rId2"/>
    <sheet name="2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<sst xmlns="http://schemas.openxmlformats.org/spreadsheetml/2006/main" count="160" uniqueCount="104">
  <si>
    <t>Всего</t>
  </si>
  <si>
    <t>Задачи, 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</si>
  <si>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</si>
  <si>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</si>
  <si>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Годы реализации</t>
  </si>
  <si>
    <t>Оценка расходов (тыс. руб. )</t>
  </si>
  <si>
    <t>Федеральный бюджет</t>
  </si>
  <si>
    <t>Областной бюджет</t>
  </si>
  <si>
    <t>Бюджет поселений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</si>
  <si>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</si>
  <si>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</si>
  <si>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</si>
  <si>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</si>
  <si>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</si>
  <si>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 xml:space="preserve">Год реализации </t>
  </si>
  <si>
    <t>Планируемое значение показателя</t>
  </si>
  <si>
    <t>Базовое значение показателя (показатель 2021 года)</t>
  </si>
  <si>
    <t>Наименование муниципальной программы/структурного элемента/направления расходования средств</t>
  </si>
  <si>
    <t>Бюджет муници- пального района</t>
  </si>
  <si>
    <t>Иные источники</t>
  </si>
  <si>
    <t xml:space="preserve"> </t>
  </si>
  <si>
    <t xml:space="preserve">Показатель 1                                                                                                                    </t>
  </si>
  <si>
    <t xml:space="preserve">Показатель 2                                                                            </t>
  </si>
  <si>
    <t xml:space="preserve">Показатель 1                                                                                                      </t>
  </si>
  <si>
    <t xml:space="preserve">Показатель 2                                                                                                              </t>
  </si>
  <si>
    <t xml:space="preserve">Показатель 1                                                          </t>
  </si>
  <si>
    <t xml:space="preserve">Показатель 2                                                                                                    </t>
  </si>
  <si>
    <t>Комплекс процессных мероприятий «___________________"</t>
  </si>
  <si>
    <t>Комплекс процессных мероприятий «_____________________»</t>
  </si>
  <si>
    <t>Название программы</t>
  </si>
  <si>
    <t>% выполнения в отчетном году</t>
  </si>
  <si>
    <t>причины отклонений</t>
  </si>
  <si>
    <t>в том числе по источникам</t>
  </si>
  <si>
    <t xml:space="preserve"> источник 1</t>
  </si>
  <si>
    <t xml:space="preserve"> источник 3</t>
  </si>
  <si>
    <t xml:space="preserve"> источник 2</t>
  </si>
  <si>
    <t>Объем финансового обеспечения, план</t>
  </si>
  <si>
    <t>Фактическое выполнение муниципальной программы</t>
  </si>
  <si>
    <t>за(период)________________________</t>
  </si>
  <si>
    <t>Фактическое значение показателя</t>
  </si>
  <si>
    <t>%% отклонений фактического значения от планового</t>
  </si>
  <si>
    <t xml:space="preserve">Задача 1 . </t>
  </si>
  <si>
    <t>Задача 2.</t>
  </si>
  <si>
    <t xml:space="preserve">Задача 3.  </t>
  </si>
  <si>
    <t>Степень реализации мероприятий муниципальной программы (подпрограммы)   ____________________________________________________________</t>
  </si>
  <si>
    <t>N п/п</t>
  </si>
  <si>
    <t>Наименование мероприятия</t>
  </si>
  <si>
    <t>Ед. измерения</t>
  </si>
  <si>
    <t>Количество мероприятий, направленных на реализацию программы (подпрограммы)</t>
  </si>
  <si>
    <t>Обоснование отклонений от плана</t>
  </si>
  <si>
    <t>Отчетный год</t>
  </si>
  <si>
    <t>План</t>
  </si>
  <si>
    <t>Факт</t>
  </si>
  <si>
    <t>Мероприятие</t>
  </si>
  <si>
    <t>...</t>
  </si>
  <si>
    <t>20…</t>
  </si>
  <si>
    <t>тыс.руб.</t>
  </si>
  <si>
    <t>Программа "Стимулироваание экономической активности в Кингисеппском муниципальном районе"</t>
  </si>
  <si>
    <t>2022-2024</t>
  </si>
  <si>
    <t>Задача 1 . Повышение конкурентоспособности малого и среднего предпринимательства.</t>
  </si>
  <si>
    <t>Задача 2.  Повышение привлекательности сектора малого, среднего предпринимательства и потребительского рынка для занятости населения</t>
  </si>
  <si>
    <t xml:space="preserve">Показатель 1 Численность занятых в сфере малого и среднего предпринимательства, включая индивидуальных предпринимателей и «самозанятых»                                                                                                                   </t>
  </si>
  <si>
    <t>тыс. челов. (нарастающим итогом)</t>
  </si>
  <si>
    <t xml:space="preserve">Показатель 2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                                                                         </t>
  </si>
  <si>
    <t>Проценты</t>
  </si>
  <si>
    <t xml:space="preserve">Сведения о показателях (индикаторах )муниципальной подпрограммы </t>
  </si>
  <si>
    <t xml:space="preserve">Показатель 3 Прирост количества объектов в перечне муниципального имущества, предназначенного для предоставления во владение и (или) пользование субъектам МСП, к предыдущему году  </t>
  </si>
  <si>
    <t>Показатель 4 Прирост доли объектов, предоставленных субъектам МСП, в т.ч. самозанятым, из перечня муниципального имущества, предназначенного для предоставления во владение и (или) пользование субъектам МСП, к предыдущему году</t>
  </si>
  <si>
    <t xml:space="preserve">Показатель 1 Количество субъектов малого и среднего предпринимательства (включая индивидуальных предпринимателей) в расчете на 1 тыс. человек населения                                                                                                  </t>
  </si>
  <si>
    <t>Единицы</t>
  </si>
  <si>
    <t xml:space="preserve">Показатель 2 Количество "уникальных" субъектов МСП, воспользовавшихся мерами муниципальной поддержки (финансовой, имущественной, консультационной, образовательной)                                                                                                                </t>
  </si>
  <si>
    <t xml:space="preserve">Показатель 3 Обеспечение населения площадью стационарных торговых объектов                                                                                                </t>
  </si>
  <si>
    <t xml:space="preserve">Показатель 4 Количество организованных сельскохозяйственных ярмарок                                                                                       </t>
  </si>
  <si>
    <t>кв.м. на 1000 челов.</t>
  </si>
  <si>
    <t>Ответственный испонитель, соисполнитель, участник</t>
  </si>
  <si>
    <t>Подпрограмма " Развитие малого, среднего предпринимательства и потребительского рынка "</t>
  </si>
  <si>
    <t>Комитет экономического развития и инвестиционной политики администрации МО"Кингисепский муниципальный район", МКУ Центр развития малого бизнеса и потребительского рынка"</t>
  </si>
  <si>
    <t xml:space="preserve">Итого по подпрограмме </t>
  </si>
  <si>
    <t>Процессная часть</t>
  </si>
  <si>
    <t>Федеральный проект "Поддержка самозанятых"</t>
  </si>
  <si>
    <t>Федеральный проект "Создание условий для легкого старта и комфортного ведения бизнеса"</t>
  </si>
  <si>
    <t xml:space="preserve"> Мероприятия по поддержке субъектов малого предпринимательства, получивших поддержку на организацию предпринимательской деятельности</t>
  </si>
  <si>
    <t>Федеральный проект "Акселерация субъектов малого и среднего предпринимательства"</t>
  </si>
  <si>
    <t xml:space="preserve"> Мероприятие: организация и проведение ярмарок</t>
  </si>
  <si>
    <t>МКУ Центр развития малого бизнеса и потребительского рынка"</t>
  </si>
  <si>
    <t xml:space="preserve"> Мероприятие: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</si>
  <si>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Комитет экономического развития и инвестиционной политики администрации МО"Кингисепский муниципальный район"</t>
  </si>
  <si>
    <t>Мероприятия и проекты: мероприятия проекта FarmerCrafts по стимулированию развития малого предпринимательства в области производства народных промыслов</t>
  </si>
  <si>
    <t>Мероприятие: предоставление субсидии на поддержку некоммерческих организаций, образующих инфраструктуру поддержки малого и среднего предпринимательства</t>
  </si>
  <si>
    <t>Мероприятие: субсидия на организацию мониторинга деятельности субъектов малого и среднего предпринимательства и потребительского рынка</t>
  </si>
  <si>
    <t xml:space="preserve"> МКУ Центр развития малого бизнеса и потребительского рынка"</t>
  </si>
  <si>
    <t>Мероприятие: обеспечение деятельности муниципального учреждения</t>
  </si>
  <si>
    <t>Финансовое обеспечение муниципальнй подпрограммы (План реализации)</t>
  </si>
  <si>
    <t>Комплекс процессных мероприятий "Создание условий для развития малого, среднего предпринимательства и потребительского рынка"", в том числе</t>
  </si>
  <si>
    <t>наименование Подпрограмма «Развитие малого, среднего предпринимательства и потребительского рынка Кингисеппского района»</t>
  </si>
  <si>
    <t>Подпрограмма   "Развитие малого, среднего предпринимательства и потребительского рынка Кингисеппского района"</t>
  </si>
  <si>
    <t>Приложение 1 к муниципальной подпрограмме "Развитие малого, среднего предпринимательства и потребительского рынка Кингисеппского района"</t>
  </si>
  <si>
    <t>Приложение 2 к муниципальной подпрограмме "Развитие малого, среднего предпринимательства и потребительского рынка Кингисеппского района"</t>
  </si>
  <si>
    <t>Отчет о реализации муниципальной подпрограммы (наименование)                                                                                                                                                                                                                                                       Подпрограмма   "Развитие малого, среднего предпринимательства и потребительского рынка Кингисеппского района"</t>
  </si>
  <si>
    <t>Приложение 3 к муниципальной подпрограмме "Развитие малого, среднего предпринимательства и потребительского рынка Кингисеппского района"</t>
  </si>
  <si>
    <t>наименование подпрограммы "Развитие малого, среднего предпринимательства и потребительского рынка Кингисеппского района"</t>
  </si>
  <si>
    <t>Сведения о фактически достигнутых значениях показателей (индикаторов муниципальной подпрограммы)</t>
  </si>
  <si>
    <t>Приложение 4 к муниципальной подпрограмме "Развитие малого, среднего предпринимательства и потребительского рынка Кингисеппского района"</t>
  </si>
  <si>
    <t>Приложение 5 к муниципальной подпрограмме "Развитие малого, среднего предпринимательства и потребительского рынка Кингисеппского района"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</si>
</sst>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0.000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48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48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</xf>
    <xf numFmtId="177" fontId="1" fillId="0" borderId="10" xfId="60" applyNumberFormat="1" applyFont="1" applyFill="1" applyBorder="1" applyAlignment="1">
      <alignment horizontal="center" vertical="center" wrapText="1"/>
    </xf>
    <xf numFmtId="177" fontId="1" fillId="0" borderId="11" xfId="60" applyNumberFormat="1" applyFont="1" applyFill="1" applyBorder="1" applyAlignment="1">
      <alignment horizontal="center" vertical="center" wrapText="1"/>
    </xf>
    <xf numFmtId="177" fontId="1" fillId="0" borderId="13" xfId="60" applyNumberFormat="1" applyFont="1" applyFill="1" applyBorder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177" fontId="4" fillId="0" borderId="13" xfId="60" applyNumberFormat="1" applyFont="1" applyFill="1" applyBorder="1" applyAlignment="1">
      <alignment horizontal="center" vertical="center" wrapText="1"/>
    </xf>
    <xf numFmtId="177" fontId="6" fillId="0" borderId="11" xfId="60" applyNumberFormat="1" applyFont="1" applyFill="1" applyBorder="1" applyAlignment="1">
      <alignment horizontal="center" vertical="center" wrapText="1"/>
    </xf>
    <xf numFmtId="177" fontId="56" fillId="0" borderId="10" xfId="6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49" fontId="15" fillId="33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49" fontId="15" fillId="0" borderId="10" xfId="42" applyNumberFormat="1" applyFont="1" applyFill="1" applyBorder="1" applyAlignment="1" applyProtection="1">
      <alignment horizontal="left" vertical="center" wrapText="1"/>
      <protection/>
    </xf>
    <xf numFmtId="3" fontId="16" fillId="0" borderId="10" xfId="42" applyNumberFormat="1" applyFont="1" applyFill="1" applyBorder="1" applyAlignment="1" applyProtection="1">
      <alignment horizontal="center" vertical="center" wrapText="1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3" fontId="15" fillId="0" borderId="10" xfId="42" applyNumberFormat="1" applyFont="1" applyFill="1" applyBorder="1" applyAlignment="1" applyProtection="1">
      <alignment horizontal="center" vertical="center" wrapText="1"/>
      <protection/>
    </xf>
    <xf numFmtId="3" fontId="15" fillId="33" borderId="10" xfId="42" applyNumberFormat="1" applyFont="1" applyFill="1" applyBorder="1" applyAlignment="1" applyProtection="1">
      <alignment horizontal="center" vertical="center" wrapText="1"/>
      <protection/>
    </xf>
    <xf numFmtId="176" fontId="15" fillId="33" borderId="10" xfId="42" applyNumberFormat="1" applyFont="1" applyFill="1" applyBorder="1" applyAlignment="1" applyProtection="1">
      <alignment horizontal="center" vertical="center" wrapText="1"/>
      <protection/>
    </xf>
    <xf numFmtId="176" fontId="15" fillId="0" borderId="10" xfId="42" applyNumberFormat="1" applyFont="1" applyFill="1" applyBorder="1" applyAlignment="1" applyProtection="1">
      <alignment horizontal="center" vertical="center" wrapText="1"/>
      <protection/>
    </xf>
    <xf numFmtId="176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42" applyNumberFormat="1" applyFont="1" applyFill="1" applyBorder="1" applyAlignment="1" applyProtection="1">
      <alignment horizontal="center" vertical="center" wrapText="1"/>
      <protection/>
    </xf>
    <xf numFmtId="1" fontId="1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42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49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1" sqref="C1:F3"/>
    </sheetView>
  </sheetViews>
  <sheetFormatPr defaultColWidth="9.00390625" defaultRowHeight="12.75"/>
  <cols>
    <col min="1" max="1" width="48.25390625" style="3" customWidth="1"/>
    <col min="2" max="2" width="77.375" style="4" customWidth="1"/>
    <col min="3" max="4" width="10.875" style="1" customWidth="1"/>
    <col min="5" max="5" width="19.125" style="1" customWidth="1"/>
    <col min="6" max="6" width="21.375" style="1" customWidth="1"/>
    <col min="7" max="16384" width="9.125" style="1" customWidth="1"/>
  </cols>
  <sheetData>
    <row r="1" spans="3:6" ht="15.75" customHeight="1">
      <c r="C1" s="71" t="s">
        <v>96</v>
      </c>
      <c r="D1" s="71"/>
      <c r="E1" s="71"/>
      <c r="F1" s="71"/>
    </row>
    <row r="2" spans="3:6" ht="15.75" customHeight="1">
      <c r="C2" s="71"/>
      <c r="D2" s="71"/>
      <c r="E2" s="71"/>
      <c r="F2" s="71"/>
    </row>
    <row r="3" spans="3:6" ht="30.75" customHeight="1">
      <c r="C3" s="71"/>
      <c r="D3" s="71"/>
      <c r="E3" s="71"/>
      <c r="F3" s="71"/>
    </row>
    <row r="4" spans="1:6" s="5" customFormat="1" ht="34.5" customHeight="1">
      <c r="A4" s="82" t="s">
        <v>65</v>
      </c>
      <c r="B4" s="82"/>
      <c r="C4" s="82"/>
      <c r="D4" s="82"/>
      <c r="E4" s="82"/>
      <c r="F4" s="82"/>
    </row>
    <row r="5" spans="1:6" s="5" customFormat="1" ht="16.5">
      <c r="A5" s="83" t="s">
        <v>94</v>
      </c>
      <c r="B5" s="83"/>
      <c r="C5" s="83"/>
      <c r="D5" s="83"/>
      <c r="E5" s="83"/>
      <c r="F5" s="83"/>
    </row>
    <row r="7" spans="1:6" ht="63">
      <c r="A7" s="36" t="s">
        <v>1</v>
      </c>
      <c r="B7" s="36" t="s">
        <v>2</v>
      </c>
      <c r="C7" s="36" t="s">
        <v>14</v>
      </c>
      <c r="D7" s="36" t="s">
        <v>3</v>
      </c>
      <c r="E7" s="36" t="s">
        <v>16</v>
      </c>
      <c r="F7" s="36" t="s">
        <v>15</v>
      </c>
    </row>
    <row r="8" spans="1:6" s="10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9">
        <v>6</v>
      </c>
    </row>
    <row r="9" spans="1:9" ht="22.5" customHeight="1">
      <c r="A9" s="95" t="s">
        <v>59</v>
      </c>
      <c r="B9" s="85" t="s">
        <v>61</v>
      </c>
      <c r="C9" s="6">
        <v>2022</v>
      </c>
      <c r="D9" s="75" t="s">
        <v>62</v>
      </c>
      <c r="E9" s="86">
        <v>10.9</v>
      </c>
      <c r="F9" s="47">
        <v>11.78</v>
      </c>
      <c r="I9" s="1" t="s">
        <v>20</v>
      </c>
    </row>
    <row r="10" spans="1:6" ht="24" customHeight="1">
      <c r="A10" s="96"/>
      <c r="B10" s="85"/>
      <c r="C10" s="6">
        <v>2023</v>
      </c>
      <c r="D10" s="76"/>
      <c r="E10" s="87"/>
      <c r="F10" s="47">
        <v>11.8</v>
      </c>
    </row>
    <row r="11" spans="1:6" ht="30.75" customHeight="1">
      <c r="A11" s="96"/>
      <c r="B11" s="85"/>
      <c r="C11" s="6">
        <v>2024</v>
      </c>
      <c r="D11" s="77"/>
      <c r="E11" s="88"/>
      <c r="F11" s="47">
        <v>11.82</v>
      </c>
    </row>
    <row r="12" spans="1:6" ht="24.75" customHeight="1">
      <c r="A12" s="96"/>
      <c r="B12" s="85" t="s">
        <v>63</v>
      </c>
      <c r="C12" s="6">
        <v>2022</v>
      </c>
      <c r="D12" s="75" t="s">
        <v>64</v>
      </c>
      <c r="E12" s="86">
        <v>31.8</v>
      </c>
      <c r="F12" s="47">
        <v>31.85</v>
      </c>
    </row>
    <row r="13" spans="1:6" ht="30" customHeight="1">
      <c r="A13" s="96"/>
      <c r="B13" s="85"/>
      <c r="C13" s="6">
        <v>2023</v>
      </c>
      <c r="D13" s="76"/>
      <c r="E13" s="87"/>
      <c r="F13" s="47">
        <v>31.9</v>
      </c>
    </row>
    <row r="14" spans="1:6" ht="34.5" customHeight="1">
      <c r="A14" s="96"/>
      <c r="B14" s="85"/>
      <c r="C14" s="6">
        <v>2024</v>
      </c>
      <c r="D14" s="77"/>
      <c r="E14" s="88"/>
      <c r="F14" s="47">
        <v>31.95</v>
      </c>
    </row>
    <row r="15" spans="1:6" ht="18" customHeight="1">
      <c r="A15" s="96"/>
      <c r="B15" s="92" t="s">
        <v>66</v>
      </c>
      <c r="C15" s="6">
        <v>2022</v>
      </c>
      <c r="D15" s="75" t="s">
        <v>69</v>
      </c>
      <c r="E15" s="78">
        <v>105</v>
      </c>
      <c r="F15" s="47">
        <v>11</v>
      </c>
    </row>
    <row r="16" spans="1:6" ht="18" customHeight="1">
      <c r="A16" s="96"/>
      <c r="B16" s="93"/>
      <c r="C16" s="6">
        <v>2023</v>
      </c>
      <c r="D16" s="76"/>
      <c r="E16" s="79"/>
      <c r="F16" s="47">
        <v>12</v>
      </c>
    </row>
    <row r="17" spans="1:6" ht="24" customHeight="1">
      <c r="A17" s="96"/>
      <c r="B17" s="94"/>
      <c r="C17" s="6">
        <v>2024</v>
      </c>
      <c r="D17" s="77"/>
      <c r="E17" s="80"/>
      <c r="F17" s="47">
        <v>13</v>
      </c>
    </row>
    <row r="18" spans="1:6" ht="24" customHeight="1">
      <c r="A18" s="96"/>
      <c r="B18" s="92" t="s">
        <v>67</v>
      </c>
      <c r="C18" s="6">
        <v>2022</v>
      </c>
      <c r="D18" s="75" t="s">
        <v>64</v>
      </c>
      <c r="E18" s="78">
        <v>47</v>
      </c>
      <c r="F18" s="47">
        <v>10</v>
      </c>
    </row>
    <row r="19" spans="1:6" ht="24" customHeight="1">
      <c r="A19" s="96"/>
      <c r="B19" s="93"/>
      <c r="C19" s="6">
        <v>2023</v>
      </c>
      <c r="D19" s="76"/>
      <c r="E19" s="79"/>
      <c r="F19" s="47">
        <v>10</v>
      </c>
    </row>
    <row r="20" spans="1:6" ht="24" customHeight="1">
      <c r="A20" s="97"/>
      <c r="B20" s="94"/>
      <c r="C20" s="6">
        <v>2024</v>
      </c>
      <c r="D20" s="77"/>
      <c r="E20" s="80"/>
      <c r="F20" s="47">
        <v>10</v>
      </c>
    </row>
    <row r="21" spans="1:6" ht="15" customHeight="1">
      <c r="A21" s="81" t="s">
        <v>60</v>
      </c>
      <c r="B21" s="84" t="s">
        <v>68</v>
      </c>
      <c r="C21" s="6">
        <v>2022</v>
      </c>
      <c r="D21" s="75" t="s">
        <v>69</v>
      </c>
      <c r="E21" s="78">
        <v>37.65</v>
      </c>
      <c r="F21" s="47">
        <v>37.69</v>
      </c>
    </row>
    <row r="22" spans="1:6" ht="15" customHeight="1">
      <c r="A22" s="81"/>
      <c r="B22" s="84"/>
      <c r="C22" s="6">
        <v>2023</v>
      </c>
      <c r="D22" s="76"/>
      <c r="E22" s="79"/>
      <c r="F22" s="47">
        <v>37.73</v>
      </c>
    </row>
    <row r="23" spans="1:6" ht="19.5" customHeight="1">
      <c r="A23" s="81"/>
      <c r="B23" s="84"/>
      <c r="C23" s="6">
        <v>2024</v>
      </c>
      <c r="D23" s="77"/>
      <c r="E23" s="80"/>
      <c r="F23" s="47">
        <v>37.74</v>
      </c>
    </row>
    <row r="24" spans="1:6" ht="16.5" customHeight="1">
      <c r="A24" s="81"/>
      <c r="B24" s="84" t="s">
        <v>70</v>
      </c>
      <c r="C24" s="6">
        <v>2022</v>
      </c>
      <c r="D24" s="75" t="s">
        <v>69</v>
      </c>
      <c r="E24" s="89">
        <v>252</v>
      </c>
      <c r="F24" s="6">
        <v>277</v>
      </c>
    </row>
    <row r="25" spans="1:6" ht="15" customHeight="1">
      <c r="A25" s="81"/>
      <c r="B25" s="84"/>
      <c r="C25" s="6">
        <v>2023</v>
      </c>
      <c r="D25" s="76"/>
      <c r="E25" s="90"/>
      <c r="F25" s="6">
        <v>304</v>
      </c>
    </row>
    <row r="26" spans="1:6" ht="18.75" customHeight="1">
      <c r="A26" s="81"/>
      <c r="B26" s="84"/>
      <c r="C26" s="6">
        <v>2024</v>
      </c>
      <c r="D26" s="77"/>
      <c r="E26" s="91"/>
      <c r="F26" s="6">
        <v>335</v>
      </c>
    </row>
    <row r="27" spans="1:6" ht="15" customHeight="1">
      <c r="A27" s="81"/>
      <c r="B27" s="72" t="s">
        <v>71</v>
      </c>
      <c r="C27" s="6">
        <v>2022</v>
      </c>
      <c r="D27" s="75" t="s">
        <v>73</v>
      </c>
      <c r="E27" s="78">
        <v>594.2</v>
      </c>
      <c r="F27" s="47">
        <v>594.2</v>
      </c>
    </row>
    <row r="28" spans="1:6" ht="15" customHeight="1">
      <c r="A28" s="81"/>
      <c r="B28" s="73"/>
      <c r="C28" s="6">
        <v>2023</v>
      </c>
      <c r="D28" s="76"/>
      <c r="E28" s="79"/>
      <c r="F28" s="47">
        <v>594.2</v>
      </c>
    </row>
    <row r="29" spans="1:6" ht="15" customHeight="1">
      <c r="A29" s="81"/>
      <c r="B29" s="74"/>
      <c r="C29" s="6">
        <v>2024</v>
      </c>
      <c r="D29" s="77"/>
      <c r="E29" s="80"/>
      <c r="F29" s="47">
        <v>594.2</v>
      </c>
    </row>
    <row r="30" spans="1:6" ht="15">
      <c r="A30" s="81"/>
      <c r="B30" s="72" t="s">
        <v>72</v>
      </c>
      <c r="C30" s="6">
        <v>2022</v>
      </c>
      <c r="D30" s="75" t="s">
        <v>69</v>
      </c>
      <c r="E30" s="78">
        <v>2</v>
      </c>
      <c r="F30" s="47">
        <v>2</v>
      </c>
    </row>
    <row r="31" spans="1:6" ht="15">
      <c r="A31" s="81"/>
      <c r="B31" s="73"/>
      <c r="C31" s="6">
        <v>2023</v>
      </c>
      <c r="D31" s="76"/>
      <c r="E31" s="79"/>
      <c r="F31" s="47">
        <v>2</v>
      </c>
    </row>
    <row r="32" spans="1:6" ht="15">
      <c r="A32" s="81"/>
      <c r="B32" s="74"/>
      <c r="C32" s="6">
        <v>2024</v>
      </c>
      <c r="D32" s="77"/>
      <c r="E32" s="80"/>
      <c r="F32" s="47">
        <v>2</v>
      </c>
    </row>
  </sheetData>
  <sheetProtection/>
  <mergeCells count="29">
    <mergeCell ref="B15:B17"/>
    <mergeCell ref="D15:D17"/>
    <mergeCell ref="E15:E17"/>
    <mergeCell ref="D21:D23"/>
    <mergeCell ref="A9:A20"/>
    <mergeCell ref="D18:D20"/>
    <mergeCell ref="E18:E20"/>
    <mergeCell ref="B18:B20"/>
    <mergeCell ref="D9:D11"/>
    <mergeCell ref="B21:B23"/>
    <mergeCell ref="D24:D26"/>
    <mergeCell ref="B27:B29"/>
    <mergeCell ref="D27:D29"/>
    <mergeCell ref="E27:E29"/>
    <mergeCell ref="E9:E11"/>
    <mergeCell ref="E12:E14"/>
    <mergeCell ref="E21:E23"/>
    <mergeCell ref="E24:E26"/>
    <mergeCell ref="D12:D14"/>
    <mergeCell ref="C1:F3"/>
    <mergeCell ref="B30:B32"/>
    <mergeCell ref="D30:D32"/>
    <mergeCell ref="E30:E32"/>
    <mergeCell ref="A21:A32"/>
    <mergeCell ref="A4:F4"/>
    <mergeCell ref="A5:F5"/>
    <mergeCell ref="B24:B26"/>
    <mergeCell ref="B9:B11"/>
    <mergeCell ref="B12:B14"/>
  </mergeCell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H1" sqref="H1:L3"/>
    </sheetView>
  </sheetViews>
  <sheetFormatPr defaultColWidth="9.00390625" defaultRowHeight="12.75"/>
  <cols>
    <col min="1" max="1" width="35.875" style="11" customWidth="1"/>
    <col min="2" max="2" width="10.25390625" style="12" customWidth="1"/>
    <col min="3" max="3" width="8.75390625" style="20" customWidth="1"/>
    <col min="4" max="4" width="8.125" style="13" customWidth="1"/>
    <col min="5" max="5" width="17.625" style="13" customWidth="1"/>
    <col min="6" max="6" width="21.375" style="13" customWidth="1"/>
    <col min="7" max="7" width="34.625" style="13" customWidth="1"/>
    <col min="8" max="8" width="8.25390625" style="13" customWidth="1"/>
    <col min="9" max="9" width="20.125" style="13" customWidth="1"/>
    <col min="10" max="10" width="24.875" style="13" customWidth="1"/>
    <col min="11" max="11" width="23.25390625" style="13" customWidth="1"/>
    <col min="12" max="12" width="28.25390625" style="13" customWidth="1"/>
    <col min="13" max="16384" width="9.125" style="13" customWidth="1"/>
  </cols>
  <sheetData>
    <row r="1" spans="8:12" ht="18.75">
      <c r="H1" s="104" t="s">
        <v>99</v>
      </c>
      <c r="I1" s="104"/>
      <c r="J1" s="104"/>
      <c r="K1" s="104"/>
      <c r="L1" s="104"/>
    </row>
    <row r="2" spans="1:12" ht="33" customHeight="1">
      <c r="A2" s="33"/>
      <c r="H2" s="104"/>
      <c r="I2" s="104"/>
      <c r="J2" s="104"/>
      <c r="K2" s="104"/>
      <c r="L2" s="104"/>
    </row>
    <row r="3" spans="7:12" ht="23.25" customHeight="1">
      <c r="G3" s="14"/>
      <c r="H3" s="104"/>
      <c r="I3" s="104"/>
      <c r="J3" s="104"/>
      <c r="K3" s="104"/>
      <c r="L3" s="104"/>
    </row>
    <row r="4" spans="1:12" ht="54.75" customHeight="1">
      <c r="A4" s="105" t="s">
        <v>98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s="15" customFormat="1" ht="18.75">
      <c r="A5" s="106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ht="18.75">
      <c r="L6" s="13" t="s">
        <v>56</v>
      </c>
    </row>
    <row r="7" spans="1:14" ht="40.5" customHeight="1">
      <c r="A7" s="108" t="s">
        <v>17</v>
      </c>
      <c r="B7" s="107" t="s">
        <v>4</v>
      </c>
      <c r="C7" s="107" t="s">
        <v>36</v>
      </c>
      <c r="D7" s="107"/>
      <c r="E7" s="107"/>
      <c r="F7" s="107"/>
      <c r="G7" s="107" t="s">
        <v>37</v>
      </c>
      <c r="H7" s="107"/>
      <c r="I7" s="107"/>
      <c r="J7" s="107"/>
      <c r="K7" s="108" t="s">
        <v>30</v>
      </c>
      <c r="L7" s="108" t="s">
        <v>31</v>
      </c>
      <c r="M7" s="32"/>
      <c r="N7" s="15"/>
    </row>
    <row r="8" spans="1:14" ht="36" customHeight="1">
      <c r="A8" s="109"/>
      <c r="B8" s="107"/>
      <c r="C8" s="111" t="s">
        <v>0</v>
      </c>
      <c r="D8" s="107" t="s">
        <v>32</v>
      </c>
      <c r="E8" s="107"/>
      <c r="F8" s="107"/>
      <c r="G8" s="111" t="s">
        <v>0</v>
      </c>
      <c r="H8" s="107" t="s">
        <v>32</v>
      </c>
      <c r="I8" s="107"/>
      <c r="J8" s="107"/>
      <c r="K8" s="109"/>
      <c r="L8" s="109"/>
      <c r="M8" s="32"/>
      <c r="N8" s="15"/>
    </row>
    <row r="9" spans="1:14" ht="47.25">
      <c r="A9" s="110"/>
      <c r="B9" s="107"/>
      <c r="C9" s="111"/>
      <c r="D9" s="16" t="s">
        <v>33</v>
      </c>
      <c r="E9" s="16" t="s">
        <v>35</v>
      </c>
      <c r="F9" s="16" t="s">
        <v>34</v>
      </c>
      <c r="G9" s="111"/>
      <c r="H9" s="16" t="s">
        <v>33</v>
      </c>
      <c r="I9" s="16" t="s">
        <v>35</v>
      </c>
      <c r="J9" s="16" t="s">
        <v>34</v>
      </c>
      <c r="K9" s="110"/>
      <c r="L9" s="110"/>
      <c r="M9" s="32"/>
      <c r="N9" s="15"/>
    </row>
    <row r="10" spans="1:14" ht="18.75">
      <c r="A10" s="16">
        <v>1</v>
      </c>
      <c r="B10" s="16">
        <v>3</v>
      </c>
      <c r="C10" s="16">
        <v>4</v>
      </c>
      <c r="D10" s="17">
        <v>5</v>
      </c>
      <c r="E10" s="17">
        <v>6</v>
      </c>
      <c r="F10" s="17">
        <f>E10+1</f>
        <v>7</v>
      </c>
      <c r="G10" s="17">
        <f aca="true" t="shared" si="0" ref="G10:L10">F10+1</f>
        <v>8</v>
      </c>
      <c r="H10" s="17">
        <f t="shared" si="0"/>
        <v>9</v>
      </c>
      <c r="I10" s="17">
        <f t="shared" si="0"/>
        <v>10</v>
      </c>
      <c r="J10" s="17">
        <f t="shared" si="0"/>
        <v>11</v>
      </c>
      <c r="K10" s="17">
        <f t="shared" si="0"/>
        <v>12</v>
      </c>
      <c r="L10" s="17">
        <f t="shared" si="0"/>
        <v>13</v>
      </c>
      <c r="M10" s="32"/>
      <c r="N10" s="15"/>
    </row>
    <row r="11" spans="1:14" ht="18.75">
      <c r="A11" s="85" t="s">
        <v>29</v>
      </c>
      <c r="B11" s="16" t="s">
        <v>55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2"/>
      <c r="N11" s="15"/>
    </row>
    <row r="12" spans="1:14" ht="18.75">
      <c r="A12" s="85"/>
      <c r="B12" s="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2"/>
      <c r="N12" s="15"/>
    </row>
    <row r="13" spans="1:14" ht="18.75">
      <c r="A13" s="85"/>
      <c r="B13" s="1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2"/>
      <c r="N13" s="15"/>
    </row>
    <row r="14" spans="1:14" ht="18.75">
      <c r="A14" s="85"/>
      <c r="B14" s="19" t="s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2"/>
      <c r="N14" s="15"/>
    </row>
    <row r="15" spans="1:14" ht="18.75">
      <c r="A15" s="21" t="s">
        <v>10</v>
      </c>
      <c r="B15" s="18"/>
      <c r="C15" s="28"/>
      <c r="D15" s="28"/>
      <c r="E15" s="28"/>
      <c r="F15" s="29"/>
      <c r="G15" s="28"/>
      <c r="H15" s="28"/>
      <c r="I15" s="28"/>
      <c r="J15" s="29"/>
      <c r="K15" s="28"/>
      <c r="L15" s="28"/>
      <c r="M15" s="32"/>
      <c r="N15" s="15"/>
    </row>
    <row r="16" spans="1:14" ht="18.75">
      <c r="A16" s="85" t="s">
        <v>11</v>
      </c>
      <c r="B16" s="16" t="s">
        <v>55</v>
      </c>
      <c r="C16" s="24"/>
      <c r="D16" s="31"/>
      <c r="E16" s="31"/>
      <c r="F16" s="31"/>
      <c r="G16" s="24"/>
      <c r="H16" s="31"/>
      <c r="I16" s="31"/>
      <c r="J16" s="31"/>
      <c r="K16" s="31"/>
      <c r="L16" s="31"/>
      <c r="M16" s="32"/>
      <c r="N16" s="15"/>
    </row>
    <row r="17" spans="1:14" ht="18.75">
      <c r="A17" s="85"/>
      <c r="B17" s="16"/>
      <c r="C17" s="24"/>
      <c r="D17" s="31"/>
      <c r="E17" s="31"/>
      <c r="F17" s="31"/>
      <c r="G17" s="24"/>
      <c r="H17" s="31"/>
      <c r="I17" s="31"/>
      <c r="J17" s="31"/>
      <c r="K17" s="31"/>
      <c r="L17" s="31"/>
      <c r="M17" s="32"/>
      <c r="N17" s="15"/>
    </row>
    <row r="18" spans="1:14" ht="18.75">
      <c r="A18" s="85"/>
      <c r="B18" s="16"/>
      <c r="C18" s="24"/>
      <c r="D18" s="31"/>
      <c r="E18" s="31"/>
      <c r="F18" s="31"/>
      <c r="G18" s="24"/>
      <c r="H18" s="31"/>
      <c r="I18" s="31"/>
      <c r="J18" s="31"/>
      <c r="K18" s="31"/>
      <c r="L18" s="31"/>
      <c r="M18" s="32"/>
      <c r="N18" s="15"/>
    </row>
    <row r="19" spans="1:14" ht="18.75">
      <c r="A19" s="85"/>
      <c r="B19" s="19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2"/>
      <c r="N19" s="15"/>
    </row>
    <row r="20" spans="1:14" ht="18.75">
      <c r="A20" s="21" t="s">
        <v>12</v>
      </c>
      <c r="B20" s="18"/>
      <c r="C20" s="28"/>
      <c r="D20" s="28"/>
      <c r="E20" s="28"/>
      <c r="F20" s="29"/>
      <c r="G20" s="28"/>
      <c r="H20" s="28"/>
      <c r="I20" s="28"/>
      <c r="J20" s="29"/>
      <c r="K20" s="28"/>
      <c r="L20" s="28"/>
      <c r="M20" s="32"/>
      <c r="N20" s="15"/>
    </row>
    <row r="21" spans="1:14" ht="18.75">
      <c r="A21" s="85" t="s">
        <v>13</v>
      </c>
      <c r="B21" s="16" t="s">
        <v>55</v>
      </c>
      <c r="C21" s="24"/>
      <c r="D21" s="25"/>
      <c r="E21" s="25"/>
      <c r="F21" s="25"/>
      <c r="G21" s="24"/>
      <c r="H21" s="25"/>
      <c r="I21" s="25"/>
      <c r="J21" s="25"/>
      <c r="K21" s="25"/>
      <c r="L21" s="25"/>
      <c r="M21" s="32"/>
      <c r="N21" s="15"/>
    </row>
    <row r="22" spans="1:14" ht="18.75">
      <c r="A22" s="85"/>
      <c r="B22" s="16"/>
      <c r="C22" s="24"/>
      <c r="D22" s="25"/>
      <c r="E22" s="25"/>
      <c r="F22" s="25"/>
      <c r="G22" s="24"/>
      <c r="H22" s="25"/>
      <c r="I22" s="25"/>
      <c r="J22" s="25"/>
      <c r="K22" s="25"/>
      <c r="L22" s="25"/>
      <c r="M22" s="32"/>
      <c r="N22" s="15"/>
    </row>
    <row r="23" spans="1:14" ht="18.75">
      <c r="A23" s="85"/>
      <c r="B23" s="16"/>
      <c r="C23" s="24"/>
      <c r="D23" s="25"/>
      <c r="E23" s="25"/>
      <c r="F23" s="25"/>
      <c r="G23" s="24"/>
      <c r="H23" s="25"/>
      <c r="I23" s="25"/>
      <c r="J23" s="25"/>
      <c r="K23" s="25"/>
      <c r="L23" s="25"/>
      <c r="M23" s="32"/>
      <c r="N23" s="15"/>
    </row>
    <row r="24" spans="1:14" ht="18.75">
      <c r="A24" s="85"/>
      <c r="B24" s="19" t="s"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2"/>
      <c r="N24" s="15"/>
    </row>
    <row r="25" spans="1:14" ht="18.75">
      <c r="A25" s="22" t="s">
        <v>28</v>
      </c>
      <c r="B25" s="23"/>
      <c r="C25" s="30"/>
      <c r="D25" s="26"/>
      <c r="E25" s="26"/>
      <c r="F25" s="27"/>
      <c r="G25" s="30"/>
      <c r="H25" s="26"/>
      <c r="I25" s="26"/>
      <c r="J25" s="27"/>
      <c r="K25" s="26"/>
      <c r="L25" s="26"/>
      <c r="M25" s="32"/>
      <c r="N25" s="15"/>
    </row>
    <row r="26" spans="1:14" ht="18.75">
      <c r="A26" s="85" t="s">
        <v>9</v>
      </c>
      <c r="B26" s="16" t="s">
        <v>55</v>
      </c>
      <c r="C26" s="24"/>
      <c r="D26" s="25"/>
      <c r="E26" s="25"/>
      <c r="F26" s="25"/>
      <c r="G26" s="24"/>
      <c r="H26" s="25"/>
      <c r="I26" s="25"/>
      <c r="J26" s="25"/>
      <c r="K26" s="25"/>
      <c r="L26" s="25"/>
      <c r="M26" s="32"/>
      <c r="N26" s="15"/>
    </row>
    <row r="27" spans="1:14" ht="18.75">
      <c r="A27" s="85"/>
      <c r="B27" s="16"/>
      <c r="C27" s="24"/>
      <c r="D27" s="25"/>
      <c r="E27" s="25"/>
      <c r="F27" s="25"/>
      <c r="G27" s="24"/>
      <c r="H27" s="25"/>
      <c r="I27" s="25"/>
      <c r="J27" s="25"/>
      <c r="K27" s="25"/>
      <c r="L27" s="25"/>
      <c r="M27" s="32"/>
      <c r="N27" s="15"/>
    </row>
    <row r="28" spans="1:14" ht="18.75">
      <c r="A28" s="85"/>
      <c r="B28" s="16"/>
      <c r="C28" s="24"/>
      <c r="D28" s="25"/>
      <c r="E28" s="25"/>
      <c r="F28" s="25"/>
      <c r="G28" s="24"/>
      <c r="H28" s="25"/>
      <c r="I28" s="25"/>
      <c r="J28" s="25"/>
      <c r="K28" s="25"/>
      <c r="L28" s="25"/>
      <c r="M28" s="32"/>
      <c r="N28" s="15"/>
    </row>
    <row r="29" spans="1:14" ht="18.75">
      <c r="A29" s="85"/>
      <c r="B29" s="19" t="s">
        <v>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2"/>
      <c r="N29" s="15"/>
    </row>
    <row r="30" spans="1:14" ht="18.75">
      <c r="A30" s="92"/>
      <c r="B30" s="16" t="s">
        <v>55</v>
      </c>
      <c r="C30" s="24"/>
      <c r="D30" s="31"/>
      <c r="E30" s="31"/>
      <c r="F30" s="31"/>
      <c r="G30" s="24"/>
      <c r="H30" s="31"/>
      <c r="I30" s="31"/>
      <c r="J30" s="31"/>
      <c r="K30" s="31"/>
      <c r="L30" s="31"/>
      <c r="M30" s="32"/>
      <c r="N30" s="15"/>
    </row>
    <row r="31" spans="1:14" ht="18.75">
      <c r="A31" s="93"/>
      <c r="B31" s="16"/>
      <c r="C31" s="24"/>
      <c r="D31" s="31"/>
      <c r="E31" s="31"/>
      <c r="F31" s="31"/>
      <c r="G31" s="24"/>
      <c r="H31" s="31"/>
      <c r="I31" s="31"/>
      <c r="J31" s="31"/>
      <c r="K31" s="31"/>
      <c r="L31" s="31"/>
      <c r="M31" s="32"/>
      <c r="N31" s="15"/>
    </row>
    <row r="32" spans="1:14" ht="18.75">
      <c r="A32" s="93"/>
      <c r="B32" s="16"/>
      <c r="C32" s="24"/>
      <c r="D32" s="31"/>
      <c r="E32" s="31"/>
      <c r="F32" s="31"/>
      <c r="G32" s="24"/>
      <c r="H32" s="31"/>
      <c r="I32" s="31"/>
      <c r="J32" s="31"/>
      <c r="K32" s="31"/>
      <c r="L32" s="31"/>
      <c r="M32" s="32"/>
      <c r="N32" s="15"/>
    </row>
    <row r="33" spans="1:14" ht="18.75">
      <c r="A33" s="94"/>
      <c r="B33" s="19" t="s">
        <v>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2"/>
      <c r="N33" s="15"/>
    </row>
    <row r="34" spans="1:14" ht="18.75">
      <c r="A34" s="22" t="s">
        <v>27</v>
      </c>
      <c r="B34" s="23"/>
      <c r="C34" s="30"/>
      <c r="D34" s="26"/>
      <c r="E34" s="26"/>
      <c r="F34" s="27"/>
      <c r="G34" s="30"/>
      <c r="H34" s="26"/>
      <c r="I34" s="26"/>
      <c r="J34" s="27"/>
      <c r="K34" s="26"/>
      <c r="L34" s="26"/>
      <c r="M34" s="32"/>
      <c r="N34" s="15"/>
    </row>
    <row r="35" spans="1:14" ht="18.75">
      <c r="A35" s="85" t="s">
        <v>9</v>
      </c>
      <c r="B35" s="16" t="s">
        <v>55</v>
      </c>
      <c r="C35" s="24"/>
      <c r="D35" s="25"/>
      <c r="E35" s="25"/>
      <c r="F35" s="25"/>
      <c r="G35" s="24"/>
      <c r="H35" s="25"/>
      <c r="I35" s="25"/>
      <c r="J35" s="25"/>
      <c r="K35" s="25"/>
      <c r="L35" s="25"/>
      <c r="M35" s="32"/>
      <c r="N35" s="15"/>
    </row>
    <row r="36" spans="1:14" ht="18.75">
      <c r="A36" s="85"/>
      <c r="B36" s="16"/>
      <c r="C36" s="24"/>
      <c r="D36" s="25"/>
      <c r="E36" s="25"/>
      <c r="F36" s="25"/>
      <c r="G36" s="24"/>
      <c r="H36" s="25"/>
      <c r="I36" s="25"/>
      <c r="J36" s="25"/>
      <c r="K36" s="25"/>
      <c r="L36" s="25"/>
      <c r="M36" s="32"/>
      <c r="N36" s="15"/>
    </row>
    <row r="37" spans="1:14" ht="18.75">
      <c r="A37" s="85"/>
      <c r="B37" s="16"/>
      <c r="C37" s="24"/>
      <c r="D37" s="25"/>
      <c r="E37" s="25"/>
      <c r="F37" s="25"/>
      <c r="G37" s="24"/>
      <c r="H37" s="25"/>
      <c r="I37" s="25"/>
      <c r="J37" s="25"/>
      <c r="K37" s="25"/>
      <c r="L37" s="25"/>
      <c r="M37" s="32"/>
      <c r="N37" s="15"/>
    </row>
    <row r="38" spans="1:14" ht="18.75">
      <c r="A38" s="85"/>
      <c r="B38" s="19" t="s">
        <v>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2"/>
      <c r="N38" s="15"/>
    </row>
    <row r="39" spans="1:14" ht="18.75">
      <c r="A39" s="92"/>
      <c r="B39" s="16" t="s">
        <v>55</v>
      </c>
      <c r="C39" s="24"/>
      <c r="D39" s="31"/>
      <c r="E39" s="31"/>
      <c r="F39" s="31"/>
      <c r="G39" s="24"/>
      <c r="H39" s="31"/>
      <c r="I39" s="31"/>
      <c r="J39" s="31"/>
      <c r="K39" s="31"/>
      <c r="L39" s="31"/>
      <c r="M39" s="32"/>
      <c r="N39" s="15"/>
    </row>
    <row r="40" spans="1:14" ht="18.75">
      <c r="A40" s="93"/>
      <c r="B40" s="16"/>
      <c r="C40" s="24"/>
      <c r="D40" s="31"/>
      <c r="E40" s="31"/>
      <c r="F40" s="31"/>
      <c r="G40" s="24"/>
      <c r="H40" s="31"/>
      <c r="I40" s="31"/>
      <c r="J40" s="31"/>
      <c r="K40" s="31"/>
      <c r="L40" s="31"/>
      <c r="M40" s="32"/>
      <c r="N40" s="15"/>
    </row>
    <row r="41" spans="1:14" ht="18.75">
      <c r="A41" s="93"/>
      <c r="B41" s="16"/>
      <c r="C41" s="24"/>
      <c r="D41" s="31"/>
      <c r="E41" s="31"/>
      <c r="F41" s="31"/>
      <c r="G41" s="24"/>
      <c r="H41" s="31"/>
      <c r="I41" s="31"/>
      <c r="J41" s="31"/>
      <c r="K41" s="31"/>
      <c r="L41" s="31"/>
      <c r="M41" s="32"/>
      <c r="N41" s="15"/>
    </row>
    <row r="42" spans="1:14" ht="18.75">
      <c r="A42" s="94"/>
      <c r="B42" s="19" t="s">
        <v>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2"/>
      <c r="N42" s="15"/>
    </row>
  </sheetData>
  <sheetProtection/>
  <mergeCells count="20">
    <mergeCell ref="A35:A38"/>
    <mergeCell ref="A39:A42"/>
    <mergeCell ref="A30:A33"/>
    <mergeCell ref="H8:J8"/>
    <mergeCell ref="D8:F8"/>
    <mergeCell ref="A21:A24"/>
    <mergeCell ref="A26:A29"/>
    <mergeCell ref="C8:C9"/>
    <mergeCell ref="A16:A19"/>
    <mergeCell ref="A7:A9"/>
    <mergeCell ref="B7:B9"/>
    <mergeCell ref="C7:F7"/>
    <mergeCell ref="A11:A14"/>
    <mergeCell ref="G8:G9"/>
    <mergeCell ref="H1:L3"/>
    <mergeCell ref="A4:L4"/>
    <mergeCell ref="A5:L5"/>
    <mergeCell ref="G7:J7"/>
    <mergeCell ref="K7:K9"/>
    <mergeCell ref="L7:L9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0" sqref="A10:A12"/>
    </sheetView>
  </sheetViews>
  <sheetFormatPr defaultColWidth="9.00390625" defaultRowHeight="12.75"/>
  <cols>
    <col min="1" max="1" width="30.125" style="0" customWidth="1"/>
    <col min="2" max="2" width="30.375" style="0" customWidth="1"/>
    <col min="3" max="3" width="9.375" style="0" customWidth="1"/>
    <col min="4" max="4" width="12.375" style="0" customWidth="1"/>
    <col min="5" max="5" width="9.625" style="0" customWidth="1"/>
    <col min="6" max="6" width="12.125" style="0" customWidth="1"/>
    <col min="7" max="7" width="13.00390625" style="0" customWidth="1"/>
    <col min="8" max="8" width="9.125" style="0" customWidth="1"/>
    <col min="9" max="9" width="9.00390625" style="0" customWidth="1"/>
  </cols>
  <sheetData>
    <row r="1" spans="1:9" ht="25.5" customHeight="1">
      <c r="A1" s="48"/>
      <c r="B1" s="48"/>
      <c r="C1" s="48"/>
      <c r="D1" s="70"/>
      <c r="E1" s="70"/>
      <c r="F1" s="70"/>
      <c r="G1" s="98" t="s">
        <v>97</v>
      </c>
      <c r="H1" s="98"/>
      <c r="I1" s="98"/>
    </row>
    <row r="2" spans="1:9" ht="27" customHeight="1">
      <c r="A2" s="48"/>
      <c r="B2" s="48"/>
      <c r="C2" s="48"/>
      <c r="D2" s="70"/>
      <c r="E2" s="70"/>
      <c r="F2" s="70"/>
      <c r="G2" s="98"/>
      <c r="H2" s="98"/>
      <c r="I2" s="98"/>
    </row>
    <row r="3" spans="1:9" ht="26.25" customHeight="1">
      <c r="A3" s="48"/>
      <c r="B3" s="48"/>
      <c r="C3" s="48"/>
      <c r="D3" s="70"/>
      <c r="E3" s="70"/>
      <c r="F3" s="70"/>
      <c r="G3" s="98"/>
      <c r="H3" s="98"/>
      <c r="I3" s="98"/>
    </row>
    <row r="4" spans="1:9" ht="18.75">
      <c r="A4" s="99" t="s">
        <v>92</v>
      </c>
      <c r="B4" s="99"/>
      <c r="C4" s="99"/>
      <c r="D4" s="99"/>
      <c r="E4" s="99"/>
      <c r="F4" s="99"/>
      <c r="G4" s="99"/>
      <c r="H4" s="99"/>
      <c r="I4" s="99"/>
    </row>
    <row r="5" spans="1:9" ht="18.75">
      <c r="A5" s="100" t="s">
        <v>57</v>
      </c>
      <c r="B5" s="100"/>
      <c r="C5" s="100"/>
      <c r="D5" s="100"/>
      <c r="E5" s="100"/>
      <c r="F5" s="100"/>
      <c r="G5" s="100"/>
      <c r="H5" s="100"/>
      <c r="I5" s="48"/>
    </row>
    <row r="6" spans="1:9" ht="18.75">
      <c r="A6" s="101" t="s">
        <v>95</v>
      </c>
      <c r="B6" s="101"/>
      <c r="C6" s="101"/>
      <c r="D6" s="101"/>
      <c r="E6" s="101"/>
      <c r="F6" s="101"/>
      <c r="G6" s="101"/>
      <c r="H6" s="101"/>
      <c r="I6" s="48"/>
    </row>
    <row r="7" spans="1:9" ht="15.75">
      <c r="A7" s="49"/>
      <c r="B7" s="49"/>
      <c r="C7" s="49"/>
      <c r="D7" s="50"/>
      <c r="E7" s="50"/>
      <c r="F7" s="50"/>
      <c r="G7" s="50"/>
      <c r="H7" s="49"/>
      <c r="I7" s="48"/>
    </row>
    <row r="8" spans="1:9" ht="12.75">
      <c r="A8" s="124" t="s">
        <v>17</v>
      </c>
      <c r="B8" s="124" t="s">
        <v>74</v>
      </c>
      <c r="C8" s="124" t="s">
        <v>4</v>
      </c>
      <c r="D8" s="124" t="s">
        <v>5</v>
      </c>
      <c r="E8" s="124"/>
      <c r="F8" s="124"/>
      <c r="G8" s="124"/>
      <c r="H8" s="124"/>
      <c r="I8" s="54"/>
    </row>
    <row r="9" spans="1:9" ht="51">
      <c r="A9" s="124"/>
      <c r="B9" s="124"/>
      <c r="C9" s="124"/>
      <c r="D9" s="51" t="s">
        <v>0</v>
      </c>
      <c r="E9" s="52" t="s">
        <v>6</v>
      </c>
      <c r="F9" s="52" t="s">
        <v>7</v>
      </c>
      <c r="G9" s="52" t="s">
        <v>18</v>
      </c>
      <c r="H9" s="52" t="s">
        <v>8</v>
      </c>
      <c r="I9" s="52" t="s">
        <v>19</v>
      </c>
    </row>
    <row r="10" spans="1:9" ht="32.25" customHeight="1">
      <c r="A10" s="102" t="s">
        <v>75</v>
      </c>
      <c r="B10" s="103" t="s">
        <v>76</v>
      </c>
      <c r="C10" s="60">
        <v>2022</v>
      </c>
      <c r="D10" s="61">
        <f>F10+G10</f>
        <v>14422.849999999999</v>
      </c>
      <c r="E10" s="61"/>
      <c r="F10" s="61">
        <f aca="true" t="shared" si="0" ref="F10:G12">F25</f>
        <v>3569.45</v>
      </c>
      <c r="G10" s="60">
        <f t="shared" si="0"/>
        <v>10853.4</v>
      </c>
      <c r="H10" s="63"/>
      <c r="I10" s="54"/>
    </row>
    <row r="11" spans="1:9" ht="24.75" customHeight="1">
      <c r="A11" s="102"/>
      <c r="B11" s="103"/>
      <c r="C11" s="60">
        <v>2023</v>
      </c>
      <c r="D11" s="61">
        <f>F11+G11</f>
        <v>13174.150000000001</v>
      </c>
      <c r="E11" s="61"/>
      <c r="F11" s="61">
        <f t="shared" si="0"/>
        <v>3622.05</v>
      </c>
      <c r="G11" s="61">
        <f t="shared" si="0"/>
        <v>9552.1</v>
      </c>
      <c r="H11" s="53"/>
      <c r="I11" s="54"/>
    </row>
    <row r="12" spans="1:9" ht="39" customHeight="1">
      <c r="A12" s="102"/>
      <c r="B12" s="103"/>
      <c r="C12" s="60">
        <v>2024</v>
      </c>
      <c r="D12" s="61">
        <f>F12+G12</f>
        <v>13281.859999999999</v>
      </c>
      <c r="E12" s="61"/>
      <c r="F12" s="61">
        <f t="shared" si="0"/>
        <v>3745.06</v>
      </c>
      <c r="G12" s="61">
        <f t="shared" si="0"/>
        <v>9536.8</v>
      </c>
      <c r="H12" s="53"/>
      <c r="I12" s="54"/>
    </row>
    <row r="13" spans="1:9" ht="25.5">
      <c r="A13" s="55" t="s">
        <v>77</v>
      </c>
      <c r="B13" s="56"/>
      <c r="C13" s="57" t="s">
        <v>58</v>
      </c>
      <c r="D13" s="58">
        <f>SUM(D10:D12)</f>
        <v>40878.86</v>
      </c>
      <c r="E13" s="58"/>
      <c r="F13" s="58">
        <f>SUM(F10:F12)</f>
        <v>10936.56</v>
      </c>
      <c r="G13" s="58">
        <f>SUM(G10:G12)</f>
        <v>29942.3</v>
      </c>
      <c r="H13" s="53"/>
      <c r="I13" s="54"/>
    </row>
    <row r="14" spans="1:9" ht="12.75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</row>
    <row r="15" spans="1:9" ht="34.5" customHeight="1">
      <c r="A15" s="102" t="s">
        <v>79</v>
      </c>
      <c r="B15" s="103" t="s">
        <v>76</v>
      </c>
      <c r="C15" s="60">
        <v>2022</v>
      </c>
      <c r="D15" s="61"/>
      <c r="E15" s="62"/>
      <c r="F15" s="61"/>
      <c r="G15" s="61"/>
      <c r="H15" s="63"/>
      <c r="I15" s="54"/>
    </row>
    <row r="16" spans="1:9" ht="29.25" customHeight="1">
      <c r="A16" s="102"/>
      <c r="B16" s="103"/>
      <c r="C16" s="60">
        <v>2023</v>
      </c>
      <c r="D16" s="61"/>
      <c r="E16" s="64"/>
      <c r="F16" s="65"/>
      <c r="G16" s="65"/>
      <c r="H16" s="53"/>
      <c r="I16" s="54"/>
    </row>
    <row r="17" spans="1:9" ht="28.5" customHeight="1">
      <c r="A17" s="102"/>
      <c r="B17" s="103"/>
      <c r="C17" s="60">
        <v>2024</v>
      </c>
      <c r="D17" s="61"/>
      <c r="E17" s="64"/>
      <c r="F17" s="65"/>
      <c r="G17" s="65"/>
      <c r="H17" s="53"/>
      <c r="I17" s="54"/>
    </row>
    <row r="18" spans="1:9" ht="24" customHeight="1">
      <c r="A18" s="102" t="s">
        <v>80</v>
      </c>
      <c r="B18" s="103" t="s">
        <v>76</v>
      </c>
      <c r="C18" s="60">
        <v>2022</v>
      </c>
      <c r="D18" s="61"/>
      <c r="E18" s="61"/>
      <c r="F18" s="61"/>
      <c r="G18" s="61"/>
      <c r="H18" s="63"/>
      <c r="I18" s="54"/>
    </row>
    <row r="19" spans="1:9" ht="34.5" customHeight="1">
      <c r="A19" s="102"/>
      <c r="B19" s="103"/>
      <c r="C19" s="60">
        <v>2023</v>
      </c>
      <c r="D19" s="65"/>
      <c r="E19" s="65"/>
      <c r="F19" s="65"/>
      <c r="G19" s="65"/>
      <c r="H19" s="53"/>
      <c r="I19" s="54"/>
    </row>
    <row r="20" spans="1:9" ht="34.5" customHeight="1">
      <c r="A20" s="102"/>
      <c r="B20" s="103"/>
      <c r="C20" s="60">
        <v>2024</v>
      </c>
      <c r="D20" s="65"/>
      <c r="E20" s="65"/>
      <c r="F20" s="65"/>
      <c r="G20" s="65"/>
      <c r="H20" s="53"/>
      <c r="I20" s="54"/>
    </row>
    <row r="21" spans="1:9" ht="33" customHeight="1">
      <c r="A21" s="102" t="s">
        <v>82</v>
      </c>
      <c r="B21" s="103" t="s">
        <v>76</v>
      </c>
      <c r="C21" s="60">
        <v>2022</v>
      </c>
      <c r="D21" s="62"/>
      <c r="E21" s="62"/>
      <c r="F21" s="62"/>
      <c r="G21" s="62"/>
      <c r="H21" s="63"/>
      <c r="I21" s="54"/>
    </row>
    <row r="22" spans="1:9" ht="30" customHeight="1">
      <c r="A22" s="102"/>
      <c r="B22" s="103"/>
      <c r="C22" s="60">
        <v>2023</v>
      </c>
      <c r="D22" s="64"/>
      <c r="E22" s="64"/>
      <c r="F22" s="64"/>
      <c r="G22" s="64"/>
      <c r="H22" s="53"/>
      <c r="I22" s="54"/>
    </row>
    <row r="23" spans="1:9" ht="32.25" customHeight="1">
      <c r="A23" s="102"/>
      <c r="B23" s="103"/>
      <c r="C23" s="60">
        <v>2024</v>
      </c>
      <c r="D23" s="64"/>
      <c r="E23" s="64"/>
      <c r="F23" s="64"/>
      <c r="G23" s="64"/>
      <c r="H23" s="53"/>
      <c r="I23" s="54"/>
    </row>
    <row r="24" spans="1:9" ht="12.75">
      <c r="A24" s="125" t="s">
        <v>78</v>
      </c>
      <c r="B24" s="125"/>
      <c r="C24" s="125"/>
      <c r="D24" s="125"/>
      <c r="E24" s="125"/>
      <c r="F24" s="125"/>
      <c r="G24" s="125"/>
      <c r="H24" s="125"/>
      <c r="I24" s="125"/>
    </row>
    <row r="25" spans="1:9" ht="24" customHeight="1">
      <c r="A25" s="102" t="s">
        <v>93</v>
      </c>
      <c r="B25" s="103" t="s">
        <v>76</v>
      </c>
      <c r="C25" s="60">
        <v>2022</v>
      </c>
      <c r="D25" s="61">
        <f>F25+G25</f>
        <v>14422.849999999999</v>
      </c>
      <c r="E25" s="61"/>
      <c r="F25" s="61">
        <f>F31+F34+F41</f>
        <v>3569.45</v>
      </c>
      <c r="G25" s="61">
        <f>G28+G31+G34+G37+G38+G41+G44</f>
        <v>10853.4</v>
      </c>
      <c r="H25" s="63"/>
      <c r="I25" s="54"/>
    </row>
    <row r="26" spans="1:9" ht="26.25" customHeight="1">
      <c r="A26" s="102"/>
      <c r="B26" s="103"/>
      <c r="C26" s="60">
        <v>2023</v>
      </c>
      <c r="D26" s="61">
        <f>F26+G26</f>
        <v>13174.150000000001</v>
      </c>
      <c r="E26" s="61"/>
      <c r="F26" s="61">
        <f>F32+F35+F42</f>
        <v>3622.05</v>
      </c>
      <c r="G26" s="61">
        <f>G29+G32+G35+G39+G42+G45</f>
        <v>9552.1</v>
      </c>
      <c r="H26" s="53"/>
      <c r="I26" s="54"/>
    </row>
    <row r="27" spans="1:9" ht="27" customHeight="1">
      <c r="A27" s="102"/>
      <c r="B27" s="103"/>
      <c r="C27" s="60">
        <v>2024</v>
      </c>
      <c r="D27" s="61">
        <f>F27+G27</f>
        <v>13281.859999999999</v>
      </c>
      <c r="E27" s="61"/>
      <c r="F27" s="61">
        <f>F33+F36+F43</f>
        <v>3745.06</v>
      </c>
      <c r="G27" s="61">
        <f>G30+G33+G36+G40+G43+G46</f>
        <v>9536.8</v>
      </c>
      <c r="H27" s="53"/>
      <c r="I27" s="54"/>
    </row>
    <row r="28" spans="1:9" ht="12.75">
      <c r="A28" s="102" t="s">
        <v>83</v>
      </c>
      <c r="B28" s="103" t="s">
        <v>84</v>
      </c>
      <c r="C28" s="60">
        <v>2022</v>
      </c>
      <c r="D28" s="61">
        <f>G28</f>
        <v>80</v>
      </c>
      <c r="E28" s="61"/>
      <c r="F28" s="61"/>
      <c r="G28" s="61">
        <v>80</v>
      </c>
      <c r="H28" s="63"/>
      <c r="I28" s="54"/>
    </row>
    <row r="29" spans="1:9" ht="12.75">
      <c r="A29" s="102"/>
      <c r="B29" s="103"/>
      <c r="C29" s="60">
        <v>2023</v>
      </c>
      <c r="D29" s="61">
        <f>G29</f>
        <v>80</v>
      </c>
      <c r="E29" s="65"/>
      <c r="F29" s="65"/>
      <c r="G29" s="65">
        <v>80</v>
      </c>
      <c r="H29" s="53"/>
      <c r="I29" s="54"/>
    </row>
    <row r="30" spans="1:9" ht="12.75">
      <c r="A30" s="102"/>
      <c r="B30" s="103"/>
      <c r="C30" s="60">
        <v>2024</v>
      </c>
      <c r="D30" s="61">
        <f>G30</f>
        <v>80</v>
      </c>
      <c r="E30" s="65"/>
      <c r="F30" s="65"/>
      <c r="G30" s="65">
        <v>80</v>
      </c>
      <c r="H30" s="53"/>
      <c r="I30" s="54"/>
    </row>
    <row r="31" spans="1:9" ht="21.75" customHeight="1">
      <c r="A31" s="126" t="s">
        <v>81</v>
      </c>
      <c r="B31" s="124" t="s">
        <v>76</v>
      </c>
      <c r="C31" s="60">
        <v>2022</v>
      </c>
      <c r="D31" s="61">
        <f aca="true" t="shared" si="1" ref="D31:D36">F31+G31</f>
        <v>1215</v>
      </c>
      <c r="E31" s="65"/>
      <c r="F31" s="65">
        <v>1069</v>
      </c>
      <c r="G31" s="65">
        <v>146</v>
      </c>
      <c r="H31" s="53"/>
      <c r="I31" s="54"/>
    </row>
    <row r="32" spans="1:9" ht="22.5" customHeight="1">
      <c r="A32" s="126"/>
      <c r="B32" s="124"/>
      <c r="C32" s="60">
        <v>2023</v>
      </c>
      <c r="D32" s="61">
        <f t="shared" si="1"/>
        <v>1201</v>
      </c>
      <c r="E32" s="65"/>
      <c r="F32" s="65">
        <v>1069</v>
      </c>
      <c r="G32" s="65">
        <v>132</v>
      </c>
      <c r="H32" s="53"/>
      <c r="I32" s="54"/>
    </row>
    <row r="33" spans="1:9" ht="30.75" customHeight="1">
      <c r="A33" s="126"/>
      <c r="B33" s="124"/>
      <c r="C33" s="60">
        <v>2024</v>
      </c>
      <c r="D33" s="61">
        <f t="shared" si="1"/>
        <v>1320</v>
      </c>
      <c r="E33" s="65"/>
      <c r="F33" s="65">
        <v>1188</v>
      </c>
      <c r="G33" s="65">
        <v>132</v>
      </c>
      <c r="H33" s="53"/>
      <c r="I33" s="54"/>
    </row>
    <row r="34" spans="1:9" ht="25.5" customHeight="1">
      <c r="A34" s="102" t="s">
        <v>85</v>
      </c>
      <c r="B34" s="103" t="s">
        <v>76</v>
      </c>
      <c r="C34" s="60">
        <v>2022</v>
      </c>
      <c r="D34" s="61">
        <f t="shared" si="1"/>
        <v>2483</v>
      </c>
      <c r="E34" s="61"/>
      <c r="F34" s="61">
        <v>2185</v>
      </c>
      <c r="G34" s="61">
        <v>298</v>
      </c>
      <c r="H34" s="63"/>
      <c r="I34" s="54"/>
    </row>
    <row r="35" spans="1:9" ht="22.5" customHeight="1">
      <c r="A35" s="102"/>
      <c r="B35" s="103"/>
      <c r="C35" s="60">
        <v>2023</v>
      </c>
      <c r="D35" s="61">
        <f t="shared" si="1"/>
        <v>2455</v>
      </c>
      <c r="E35" s="65"/>
      <c r="F35" s="65">
        <v>2185</v>
      </c>
      <c r="G35" s="65">
        <v>270</v>
      </c>
      <c r="H35" s="53"/>
      <c r="I35" s="54"/>
    </row>
    <row r="36" spans="1:9" ht="29.25" customHeight="1">
      <c r="A36" s="102"/>
      <c r="B36" s="103"/>
      <c r="C36" s="60">
        <v>2024</v>
      </c>
      <c r="D36" s="61">
        <f t="shared" si="1"/>
        <v>2428</v>
      </c>
      <c r="E36" s="65"/>
      <c r="F36" s="65">
        <v>2185</v>
      </c>
      <c r="G36" s="65">
        <v>243</v>
      </c>
      <c r="H36" s="53"/>
      <c r="I36" s="54"/>
    </row>
    <row r="37" spans="1:9" ht="87" customHeight="1">
      <c r="A37" s="59" t="s">
        <v>87</v>
      </c>
      <c r="B37" s="56" t="s">
        <v>86</v>
      </c>
      <c r="C37" s="60">
        <v>2022</v>
      </c>
      <c r="D37" s="65">
        <f>G37</f>
        <v>1146.2</v>
      </c>
      <c r="E37" s="65"/>
      <c r="F37" s="65"/>
      <c r="G37" s="65">
        <v>1146.2</v>
      </c>
      <c r="H37" s="53"/>
      <c r="I37" s="54"/>
    </row>
    <row r="38" spans="1:9" ht="20.25" customHeight="1">
      <c r="A38" s="102" t="s">
        <v>88</v>
      </c>
      <c r="B38" s="103" t="s">
        <v>86</v>
      </c>
      <c r="C38" s="60">
        <v>2022</v>
      </c>
      <c r="D38" s="61">
        <f>G38</f>
        <v>1875</v>
      </c>
      <c r="E38" s="62"/>
      <c r="F38" s="62"/>
      <c r="G38" s="61">
        <v>1875</v>
      </c>
      <c r="H38" s="63"/>
      <c r="I38" s="54"/>
    </row>
    <row r="39" spans="1:9" ht="27" customHeight="1">
      <c r="A39" s="102"/>
      <c r="B39" s="103"/>
      <c r="C39" s="60">
        <v>2023</v>
      </c>
      <c r="D39" s="61">
        <f>G39</f>
        <v>1875</v>
      </c>
      <c r="E39" s="64"/>
      <c r="F39" s="64"/>
      <c r="G39" s="65">
        <v>1875</v>
      </c>
      <c r="H39" s="53"/>
      <c r="I39" s="54"/>
    </row>
    <row r="40" spans="1:9" ht="22.5" customHeight="1">
      <c r="A40" s="102"/>
      <c r="B40" s="103"/>
      <c r="C40" s="60">
        <v>2024</v>
      </c>
      <c r="D40" s="61">
        <f>G40</f>
        <v>1875</v>
      </c>
      <c r="E40" s="64"/>
      <c r="F40" s="64"/>
      <c r="G40" s="65">
        <v>1875</v>
      </c>
      <c r="H40" s="53"/>
      <c r="I40" s="54"/>
    </row>
    <row r="41" spans="1:9" ht="22.5" customHeight="1">
      <c r="A41" s="102" t="s">
        <v>89</v>
      </c>
      <c r="B41" s="103" t="s">
        <v>90</v>
      </c>
      <c r="C41" s="60">
        <v>2022</v>
      </c>
      <c r="D41" s="61">
        <f>F41+G41</f>
        <v>358.55</v>
      </c>
      <c r="E41" s="62"/>
      <c r="F41" s="66">
        <v>315.45</v>
      </c>
      <c r="G41" s="66">
        <v>43.1</v>
      </c>
      <c r="H41" s="63"/>
      <c r="I41" s="54"/>
    </row>
    <row r="42" spans="1:9" ht="23.25" customHeight="1">
      <c r="A42" s="102"/>
      <c r="B42" s="103"/>
      <c r="C42" s="60">
        <v>2023</v>
      </c>
      <c r="D42" s="61">
        <f>F42+G42</f>
        <v>413.55</v>
      </c>
      <c r="E42" s="64"/>
      <c r="F42" s="67">
        <v>368.05</v>
      </c>
      <c r="G42" s="67">
        <v>45.5</v>
      </c>
      <c r="H42" s="53"/>
      <c r="I42" s="54"/>
    </row>
    <row r="43" spans="1:9" ht="22.5" customHeight="1">
      <c r="A43" s="102"/>
      <c r="B43" s="103"/>
      <c r="C43" s="60">
        <v>2024</v>
      </c>
      <c r="D43" s="61">
        <f>F43+G43</f>
        <v>413.46</v>
      </c>
      <c r="E43" s="64"/>
      <c r="F43" s="67">
        <v>372.06</v>
      </c>
      <c r="G43" s="67">
        <v>41.4</v>
      </c>
      <c r="H43" s="53"/>
      <c r="I43" s="54"/>
    </row>
    <row r="44" spans="1:9" ht="23.25" customHeight="1">
      <c r="A44" s="102" t="s">
        <v>91</v>
      </c>
      <c r="B44" s="103" t="s">
        <v>84</v>
      </c>
      <c r="C44" s="60">
        <v>2022</v>
      </c>
      <c r="D44" s="66">
        <f>G44</f>
        <v>7265.1</v>
      </c>
      <c r="E44" s="62"/>
      <c r="F44" s="66"/>
      <c r="G44" s="66">
        <v>7265.1</v>
      </c>
      <c r="H44" s="63"/>
      <c r="I44" s="54"/>
    </row>
    <row r="45" spans="1:9" ht="12.75">
      <c r="A45" s="102"/>
      <c r="B45" s="103"/>
      <c r="C45" s="60">
        <v>2023</v>
      </c>
      <c r="D45" s="66">
        <f>G45</f>
        <v>7149.6</v>
      </c>
      <c r="E45" s="64"/>
      <c r="F45" s="67"/>
      <c r="G45" s="67">
        <v>7149.6</v>
      </c>
      <c r="H45" s="53"/>
      <c r="I45" s="54"/>
    </row>
    <row r="46" spans="1:9" ht="12.75">
      <c r="A46" s="102"/>
      <c r="B46" s="103"/>
      <c r="C46" s="60">
        <v>2024</v>
      </c>
      <c r="D46" s="66">
        <f>G46</f>
        <v>7165.4</v>
      </c>
      <c r="E46" s="64"/>
      <c r="F46" s="67"/>
      <c r="G46" s="67">
        <v>7165.4</v>
      </c>
      <c r="H46" s="53"/>
      <c r="I46" s="54"/>
    </row>
    <row r="47" spans="1:9" ht="12.75">
      <c r="A47" s="68"/>
      <c r="B47" s="68"/>
      <c r="C47" s="68"/>
      <c r="D47" s="69"/>
      <c r="E47" s="69"/>
      <c r="F47" s="69"/>
      <c r="G47" s="69"/>
      <c r="H47" s="68"/>
      <c r="I47" s="48"/>
    </row>
    <row r="48" spans="1:9" ht="12.75">
      <c r="A48" s="68"/>
      <c r="B48" s="68"/>
      <c r="C48" s="68"/>
      <c r="D48" s="69"/>
      <c r="E48" s="69"/>
      <c r="F48" s="69"/>
      <c r="G48" s="69"/>
      <c r="H48" s="68"/>
      <c r="I48" s="48"/>
    </row>
  </sheetData>
  <sheetProtection/>
  <mergeCells count="32">
    <mergeCell ref="A41:A43"/>
    <mergeCell ref="B41:B43"/>
    <mergeCell ref="A44:A46"/>
    <mergeCell ref="B44:B46"/>
    <mergeCell ref="A31:A33"/>
    <mergeCell ref="B31:B33"/>
    <mergeCell ref="A34:A36"/>
    <mergeCell ref="B34:B36"/>
    <mergeCell ref="A38:A40"/>
    <mergeCell ref="B38:B40"/>
    <mergeCell ref="A21:A23"/>
    <mergeCell ref="B21:B23"/>
    <mergeCell ref="A24:I24"/>
    <mergeCell ref="A25:A27"/>
    <mergeCell ref="B25:B27"/>
    <mergeCell ref="A28:A30"/>
    <mergeCell ref="B28:B30"/>
    <mergeCell ref="A10:A12"/>
    <mergeCell ref="B10:B12"/>
    <mergeCell ref="A14:I14"/>
    <mergeCell ref="A15:A17"/>
    <mergeCell ref="B15:B17"/>
    <mergeCell ref="A18:A20"/>
    <mergeCell ref="B18:B20"/>
    <mergeCell ref="G1:I3"/>
    <mergeCell ref="A4:I4"/>
    <mergeCell ref="A5:H5"/>
    <mergeCell ref="A6:H6"/>
    <mergeCell ref="A8:A9"/>
    <mergeCell ref="B8:B9"/>
    <mergeCell ref="C8:C9"/>
    <mergeCell ref="D8:H8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G1" sqref="G1:H3"/>
    </sheetView>
  </sheetViews>
  <sheetFormatPr defaultColWidth="9.00390625" defaultRowHeight="12.75"/>
  <cols>
    <col min="1" max="1" width="32.625" style="3" customWidth="1"/>
    <col min="2" max="2" width="37.625" style="4" customWidth="1"/>
    <col min="3" max="3" width="14.00390625" style="1" customWidth="1"/>
    <col min="4" max="4" width="15.00390625" style="1" customWidth="1"/>
    <col min="5" max="5" width="26.75390625" style="1" customWidth="1"/>
    <col min="6" max="6" width="17.125" style="1" customWidth="1"/>
    <col min="7" max="7" width="21.25390625" style="1" customWidth="1"/>
    <col min="8" max="8" width="20.75390625" style="1" customWidth="1"/>
    <col min="9" max="16384" width="9.125" style="1" customWidth="1"/>
  </cols>
  <sheetData>
    <row r="1" spans="1:8" ht="15.75" customHeight="1">
      <c r="A1" s="37"/>
      <c r="B1" s="38"/>
      <c r="C1" s="39"/>
      <c r="D1" s="39"/>
      <c r="F1" s="40"/>
      <c r="G1" s="113" t="s">
        <v>102</v>
      </c>
      <c r="H1" s="113"/>
    </row>
    <row r="2" spans="1:8" ht="34.5" customHeight="1">
      <c r="A2" s="37"/>
      <c r="B2" s="38"/>
      <c r="C2" s="39"/>
      <c r="D2" s="39"/>
      <c r="F2" s="40"/>
      <c r="G2" s="113"/>
      <c r="H2" s="113"/>
    </row>
    <row r="3" spans="1:8" ht="18" customHeight="1">
      <c r="A3" s="41"/>
      <c r="B3" s="42"/>
      <c r="C3" s="42"/>
      <c r="D3" s="42"/>
      <c r="E3" s="42"/>
      <c r="F3" s="42"/>
      <c r="G3" s="113"/>
      <c r="H3" s="113"/>
    </row>
    <row r="4" spans="1:8" s="5" customFormat="1" ht="35.25" customHeight="1">
      <c r="A4" s="114" t="s">
        <v>101</v>
      </c>
      <c r="B4" s="114"/>
      <c r="C4" s="114"/>
      <c r="D4" s="114"/>
      <c r="E4" s="114"/>
      <c r="F4" s="114"/>
      <c r="G4" s="114"/>
      <c r="H4" s="114"/>
    </row>
    <row r="5" spans="1:9" s="5" customFormat="1" ht="39.75" customHeight="1">
      <c r="A5" s="115" t="s">
        <v>100</v>
      </c>
      <c r="B5" s="116"/>
      <c r="C5" s="116"/>
      <c r="D5" s="116"/>
      <c r="E5" s="116"/>
      <c r="F5" s="116"/>
      <c r="G5" s="116"/>
      <c r="H5" s="116"/>
      <c r="I5" s="43"/>
    </row>
    <row r="6" ht="15">
      <c r="H6" s="1" t="s">
        <v>56</v>
      </c>
    </row>
    <row r="7" spans="1:8" ht="60">
      <c r="A7" s="2" t="s">
        <v>1</v>
      </c>
      <c r="B7" s="2" t="s">
        <v>2</v>
      </c>
      <c r="C7" s="2" t="s">
        <v>14</v>
      </c>
      <c r="D7" s="2" t="s">
        <v>3</v>
      </c>
      <c r="E7" s="2" t="s">
        <v>16</v>
      </c>
      <c r="F7" s="2" t="s">
        <v>15</v>
      </c>
      <c r="G7" s="2" t="s">
        <v>39</v>
      </c>
      <c r="H7" s="2" t="s">
        <v>40</v>
      </c>
    </row>
    <row r="8" spans="1:8" s="10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9">
        <v>8</v>
      </c>
    </row>
    <row r="9" spans="1:11" ht="15">
      <c r="A9" s="112" t="s">
        <v>41</v>
      </c>
      <c r="B9" s="85" t="s">
        <v>21</v>
      </c>
      <c r="C9" s="6" t="s">
        <v>55</v>
      </c>
      <c r="D9" s="6"/>
      <c r="E9" s="7"/>
      <c r="F9" s="7"/>
      <c r="G9" s="7"/>
      <c r="H9" s="7"/>
      <c r="K9" s="1" t="s">
        <v>20</v>
      </c>
    </row>
    <row r="10" spans="1:8" ht="15">
      <c r="A10" s="112"/>
      <c r="B10" s="85"/>
      <c r="C10" s="6"/>
      <c r="D10" s="6"/>
      <c r="E10" s="7"/>
      <c r="F10" s="7"/>
      <c r="G10" s="7"/>
      <c r="H10" s="7"/>
    </row>
    <row r="11" spans="1:8" ht="15">
      <c r="A11" s="112"/>
      <c r="B11" s="85"/>
      <c r="C11" s="6"/>
      <c r="D11" s="6"/>
      <c r="E11" s="7"/>
      <c r="F11" s="7"/>
      <c r="G11" s="7"/>
      <c r="H11" s="7"/>
    </row>
    <row r="12" spans="1:8" ht="15">
      <c r="A12" s="112"/>
      <c r="B12" s="85" t="s">
        <v>22</v>
      </c>
      <c r="C12" s="6" t="s">
        <v>55</v>
      </c>
      <c r="D12" s="6"/>
      <c r="E12" s="7"/>
      <c r="F12" s="7"/>
      <c r="G12" s="7"/>
      <c r="H12" s="7"/>
    </row>
    <row r="13" spans="1:8" ht="15">
      <c r="A13" s="112"/>
      <c r="B13" s="85"/>
      <c r="C13" s="6"/>
      <c r="D13" s="6"/>
      <c r="E13" s="7"/>
      <c r="F13" s="7"/>
      <c r="G13" s="7"/>
      <c r="H13" s="7"/>
    </row>
    <row r="14" spans="1:8" ht="15">
      <c r="A14" s="112"/>
      <c r="B14" s="85"/>
      <c r="C14" s="6"/>
      <c r="D14" s="6"/>
      <c r="E14" s="7"/>
      <c r="F14" s="7"/>
      <c r="G14" s="7"/>
      <c r="H14" s="7"/>
    </row>
    <row r="15" spans="1:8" ht="15">
      <c r="A15" s="112" t="s">
        <v>42</v>
      </c>
      <c r="B15" s="84" t="s">
        <v>23</v>
      </c>
      <c r="C15" s="6" t="s">
        <v>55</v>
      </c>
      <c r="D15" s="6"/>
      <c r="E15" s="8"/>
      <c r="F15" s="8"/>
      <c r="G15" s="8"/>
      <c r="H15" s="6"/>
    </row>
    <row r="16" spans="1:8" ht="15">
      <c r="A16" s="112"/>
      <c r="B16" s="84"/>
      <c r="C16" s="6"/>
      <c r="D16" s="6"/>
      <c r="E16" s="8"/>
      <c r="F16" s="8"/>
      <c r="G16" s="8"/>
      <c r="H16" s="6"/>
    </row>
    <row r="17" spans="1:8" ht="15">
      <c r="A17" s="112"/>
      <c r="B17" s="84"/>
      <c r="C17" s="6"/>
      <c r="D17" s="6"/>
      <c r="E17" s="8"/>
      <c r="F17" s="8"/>
      <c r="G17" s="8"/>
      <c r="H17" s="6"/>
    </row>
    <row r="18" spans="1:8" ht="15">
      <c r="A18" s="112"/>
      <c r="B18" s="84" t="s">
        <v>24</v>
      </c>
      <c r="C18" s="6" t="s">
        <v>55</v>
      </c>
      <c r="D18" s="6"/>
      <c r="E18" s="8"/>
      <c r="F18" s="8"/>
      <c r="G18" s="8"/>
      <c r="H18" s="6"/>
    </row>
    <row r="19" spans="1:8" ht="15">
      <c r="A19" s="112"/>
      <c r="B19" s="84"/>
      <c r="C19" s="6"/>
      <c r="D19" s="6"/>
      <c r="E19" s="8"/>
      <c r="F19" s="8"/>
      <c r="G19" s="8"/>
      <c r="H19" s="6"/>
    </row>
    <row r="20" spans="1:8" ht="15">
      <c r="A20" s="112"/>
      <c r="B20" s="84"/>
      <c r="C20" s="6"/>
      <c r="D20" s="6"/>
      <c r="E20" s="8"/>
      <c r="F20" s="8"/>
      <c r="G20" s="8"/>
      <c r="H20" s="6"/>
    </row>
    <row r="21" spans="1:8" ht="15">
      <c r="A21" s="112" t="s">
        <v>43</v>
      </c>
      <c r="B21" s="85" t="s">
        <v>25</v>
      </c>
      <c r="C21" s="6" t="s">
        <v>55</v>
      </c>
      <c r="D21" s="6"/>
      <c r="E21" s="7"/>
      <c r="F21" s="7"/>
      <c r="G21" s="7"/>
      <c r="H21" s="7"/>
    </row>
    <row r="22" spans="1:8" ht="15">
      <c r="A22" s="112"/>
      <c r="B22" s="85"/>
      <c r="C22" s="6"/>
      <c r="D22" s="6"/>
      <c r="E22" s="7"/>
      <c r="F22" s="7"/>
      <c r="G22" s="7"/>
      <c r="H22" s="7"/>
    </row>
    <row r="23" spans="1:8" ht="15">
      <c r="A23" s="112"/>
      <c r="B23" s="85"/>
      <c r="C23" s="6"/>
      <c r="D23" s="6"/>
      <c r="E23" s="7"/>
      <c r="F23" s="7"/>
      <c r="G23" s="7"/>
      <c r="H23" s="7"/>
    </row>
    <row r="24" spans="1:8" ht="15">
      <c r="A24" s="112"/>
      <c r="B24" s="85" t="s">
        <v>26</v>
      </c>
      <c r="C24" s="6" t="s">
        <v>55</v>
      </c>
      <c r="D24" s="6"/>
      <c r="E24" s="7"/>
      <c r="F24" s="7"/>
      <c r="G24" s="7"/>
      <c r="H24" s="7"/>
    </row>
    <row r="25" spans="1:8" ht="15">
      <c r="A25" s="112"/>
      <c r="B25" s="85"/>
      <c r="C25" s="6"/>
      <c r="D25" s="6"/>
      <c r="E25" s="7"/>
      <c r="F25" s="7"/>
      <c r="G25" s="7"/>
      <c r="H25" s="7"/>
    </row>
    <row r="26" spans="1:8" ht="15">
      <c r="A26" s="112"/>
      <c r="B26" s="85"/>
      <c r="C26" s="6"/>
      <c r="D26" s="6"/>
      <c r="E26" s="7"/>
      <c r="F26" s="7"/>
      <c r="G26" s="7"/>
      <c r="H26" s="7"/>
    </row>
  </sheetData>
  <sheetProtection/>
  <mergeCells count="12">
    <mergeCell ref="B9:B11"/>
    <mergeCell ref="B12:B14"/>
    <mergeCell ref="A21:A26"/>
    <mergeCell ref="B21:B23"/>
    <mergeCell ref="B24:B26"/>
    <mergeCell ref="A15:A20"/>
    <mergeCell ref="B15:B17"/>
    <mergeCell ref="G1:H3"/>
    <mergeCell ref="B18:B20"/>
    <mergeCell ref="A4:H4"/>
    <mergeCell ref="A5:H5"/>
    <mergeCell ref="A9:A14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">
      <selection activeCell="A3" sqref="A3:F3"/>
    </sheetView>
  </sheetViews>
  <sheetFormatPr defaultColWidth="9.00390625" defaultRowHeight="12.75"/>
  <cols>
    <col min="2" max="2" width="27.875" style="0" customWidth="1"/>
    <col min="6" max="6" width="18.125" style="0" customWidth="1"/>
  </cols>
  <sheetData>
    <row r="1" spans="1:6" ht="46.5" customHeight="1">
      <c r="A1" s="34"/>
      <c r="B1" s="34"/>
      <c r="C1" s="34"/>
      <c r="D1" s="34"/>
      <c r="E1" s="117" t="s">
        <v>103</v>
      </c>
      <c r="F1" s="117"/>
    </row>
    <row r="2" spans="1:6" ht="79.5" customHeight="1">
      <c r="A2" s="34"/>
      <c r="B2" s="34"/>
      <c r="C2" s="34"/>
      <c r="D2" s="34"/>
      <c r="E2" s="117"/>
      <c r="F2" s="117"/>
    </row>
    <row r="3" spans="1:6" ht="44.25" customHeight="1">
      <c r="A3" s="118" t="s">
        <v>44</v>
      </c>
      <c r="B3" s="118"/>
      <c r="C3" s="118"/>
      <c r="D3" s="118"/>
      <c r="E3" s="118"/>
      <c r="F3" s="118"/>
    </row>
    <row r="4" spans="1:6" ht="35.25" customHeight="1">
      <c r="A4" s="119" t="s">
        <v>100</v>
      </c>
      <c r="B4" s="119"/>
      <c r="C4" s="119"/>
      <c r="D4" s="119"/>
      <c r="E4" s="119"/>
      <c r="F4" s="119"/>
    </row>
    <row r="5" spans="1:6" ht="15.75">
      <c r="A5" s="44"/>
      <c r="B5" s="44"/>
      <c r="C5" s="44"/>
      <c r="D5" s="44"/>
      <c r="E5" s="44"/>
      <c r="F5" s="46" t="s">
        <v>56</v>
      </c>
    </row>
    <row r="6" spans="1:6" ht="15.75">
      <c r="A6" s="120" t="s">
        <v>45</v>
      </c>
      <c r="B6" s="120" t="s">
        <v>46</v>
      </c>
      <c r="C6" s="120" t="s">
        <v>47</v>
      </c>
      <c r="D6" s="120" t="s">
        <v>48</v>
      </c>
      <c r="E6" s="120"/>
      <c r="F6" s="121" t="s">
        <v>49</v>
      </c>
    </row>
    <row r="7" spans="1:6" ht="15.75">
      <c r="A7" s="120"/>
      <c r="B7" s="120"/>
      <c r="C7" s="120"/>
      <c r="D7" s="120" t="s">
        <v>50</v>
      </c>
      <c r="E7" s="120"/>
      <c r="F7" s="122"/>
    </row>
    <row r="8" spans="1:6" ht="15.75">
      <c r="A8" s="120"/>
      <c r="B8" s="120"/>
      <c r="C8" s="120"/>
      <c r="D8" s="45" t="s">
        <v>51</v>
      </c>
      <c r="E8" s="45" t="s">
        <v>52</v>
      </c>
      <c r="F8" s="123"/>
    </row>
    <row r="9" spans="1:6" ht="15.7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</row>
    <row r="10" spans="1:6" ht="15.75">
      <c r="A10" s="45">
        <v>1</v>
      </c>
      <c r="B10" s="35" t="s">
        <v>53</v>
      </c>
      <c r="C10" s="45"/>
      <c r="D10" s="45"/>
      <c r="E10" s="45"/>
      <c r="F10" s="45"/>
    </row>
    <row r="11" spans="1:6" ht="15.75">
      <c r="A11" s="45" t="s">
        <v>54</v>
      </c>
      <c r="B11" s="35" t="s">
        <v>54</v>
      </c>
      <c r="C11" s="45"/>
      <c r="D11" s="45"/>
      <c r="E11" s="45"/>
      <c r="F11" s="45"/>
    </row>
    <row r="12" spans="1:6" ht="15.75">
      <c r="A12" s="45" t="s">
        <v>54</v>
      </c>
      <c r="B12" s="35" t="s">
        <v>53</v>
      </c>
      <c r="C12" s="45"/>
      <c r="D12" s="45"/>
      <c r="E12" s="45"/>
      <c r="F12" s="45"/>
    </row>
    <row r="13" spans="1:6" ht="15.75">
      <c r="A13" s="45" t="s">
        <v>54</v>
      </c>
      <c r="B13" s="35" t="s">
        <v>54</v>
      </c>
      <c r="C13" s="45"/>
      <c r="D13" s="45"/>
      <c r="E13" s="45"/>
      <c r="F13" s="45"/>
    </row>
  </sheetData>
  <sheetProtection/>
  <mergeCells count="9">
    <mergeCell ref="E1:F2"/>
    <mergeCell ref="A3:F3"/>
    <mergeCell ref="A4:F4"/>
    <mergeCell ref="A6:A8"/>
    <mergeCell ref="B6:B8"/>
    <mergeCell ref="C6:C8"/>
    <mergeCell ref="D6:E6"/>
    <mergeCell ref="F6:F8"/>
    <mergeCell ref="D7:E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2022-01-19T13:47:41Z</cp:lastPrinted>
  <dcterms:created xsi:type="dcterms:W3CDTF">2013-05-31T09:08:35Z</dcterms:created>
  <dcterms:modified xsi:type="dcterms:W3CDTF">2022-01-19T13:48:13Z</dcterms:modified>
  <cp:category/>
  <cp:version/>
  <cp:contentType/>
  <cp:contentStatus/>
</cp:coreProperties>
</file>