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240" windowHeight="11700" tabRatio="793" activeTab="1"/>
  </bookViews>
  <sheets>
    <sheet name="Приложение 1" sheetId="12" r:id="rId1"/>
    <sheet name="Приложение 2 " sheetId="13" r:id="rId2"/>
  </sheets>
  <definedNames>
    <definedName name="sub_15001" localSheetId="1">'Приложение 2 '!#REF!</definedName>
    <definedName name="_xlnm.Print_Titles" localSheetId="1">'Приложение 2 '!$9:$11</definedName>
  </definedNames>
  <calcPr calcId="125725"/>
</workbook>
</file>

<file path=xl/calcChain.xml><?xml version="1.0" encoding="utf-8"?>
<calcChain xmlns="http://schemas.openxmlformats.org/spreadsheetml/2006/main">
  <c r="H17" i="13"/>
  <c r="H16"/>
  <c r="H15"/>
  <c r="H14"/>
  <c r="D17"/>
  <c r="D15"/>
  <c r="D14"/>
  <c r="H33"/>
  <c r="H32"/>
  <c r="H31"/>
  <c r="H30"/>
  <c r="D33"/>
  <c r="D32"/>
  <c r="D31"/>
  <c r="D30"/>
  <c r="I91" l="1"/>
  <c r="H91"/>
  <c r="G91"/>
  <c r="F91"/>
  <c r="E91"/>
  <c r="D91"/>
  <c r="I84"/>
  <c r="H84"/>
  <c r="G84"/>
  <c r="F84"/>
  <c r="E84"/>
  <c r="D84"/>
  <c r="G77"/>
  <c r="F77"/>
  <c r="H76"/>
  <c r="D76"/>
  <c r="H75"/>
  <c r="D75"/>
  <c r="D16" s="1"/>
  <c r="I74"/>
  <c r="H74"/>
  <c r="G74"/>
  <c r="F74"/>
  <c r="E74"/>
  <c r="D74"/>
  <c r="H73"/>
  <c r="D73"/>
  <c r="I72"/>
  <c r="I21" s="1"/>
  <c r="H72"/>
  <c r="H77" s="1"/>
  <c r="G72"/>
  <c r="F72"/>
  <c r="E72"/>
  <c r="D72"/>
  <c r="I71"/>
  <c r="G71"/>
  <c r="F71"/>
  <c r="E71"/>
  <c r="E77" s="1"/>
  <c r="I69"/>
  <c r="H69"/>
  <c r="G69"/>
  <c r="F69"/>
  <c r="E69"/>
  <c r="D66"/>
  <c r="D69" s="1"/>
  <c r="I62"/>
  <c r="H62"/>
  <c r="G62"/>
  <c r="F62"/>
  <c r="D62"/>
  <c r="I55"/>
  <c r="H55"/>
  <c r="G55"/>
  <c r="F55"/>
  <c r="D55"/>
  <c r="H48"/>
  <c r="F48"/>
  <c r="E48"/>
  <c r="D44"/>
  <c r="D48" s="1"/>
  <c r="I41"/>
  <c r="H41"/>
  <c r="G41"/>
  <c r="F41"/>
  <c r="D41"/>
  <c r="H34"/>
  <c r="G34"/>
  <c r="I31"/>
  <c r="I23" s="1"/>
  <c r="F31"/>
  <c r="F34" s="1"/>
  <c r="E31"/>
  <c r="D34" s="1"/>
  <c r="I29"/>
  <c r="F29"/>
  <c r="E29"/>
  <c r="D29"/>
  <c r="I28"/>
  <c r="F28"/>
  <c r="E28"/>
  <c r="D28"/>
  <c r="G26"/>
  <c r="H25"/>
  <c r="D25" s="1"/>
  <c r="D24"/>
  <c r="F21"/>
  <c r="E21"/>
  <c r="I20"/>
  <c r="F20"/>
  <c r="E20"/>
  <c r="D20"/>
  <c r="G18"/>
  <c r="E17"/>
  <c r="D13"/>
  <c r="D12"/>
  <c r="D77" l="1"/>
  <c r="D21"/>
  <c r="D26" s="1"/>
  <c r="I26"/>
  <c r="I77"/>
  <c r="H26"/>
  <c r="E23"/>
  <c r="E26" s="1"/>
  <c r="E34"/>
  <c r="E41" s="1"/>
  <c r="E55" s="1"/>
  <c r="E62" s="1"/>
  <c r="F23"/>
  <c r="F26" s="1"/>
  <c r="D18" l="1"/>
  <c r="H18"/>
</calcChain>
</file>

<file path=xl/sharedStrings.xml><?xml version="1.0" encoding="utf-8"?>
<sst xmlns="http://schemas.openxmlformats.org/spreadsheetml/2006/main" count="167" uniqueCount="56">
  <si>
    <t>Всего</t>
  </si>
  <si>
    <t>Годы реализации</t>
  </si>
  <si>
    <t>Оценка расходов (тыс. руб. )</t>
  </si>
  <si>
    <t>Федеральный бюджет</t>
  </si>
  <si>
    <t>Областной бюджет</t>
  </si>
  <si>
    <t>Бюджет поселений</t>
  </si>
  <si>
    <t>ИТОГО</t>
  </si>
  <si>
    <t>Наименование муниципальной программы/структурного элемента/направления расходования средств</t>
  </si>
  <si>
    <t>Бюджет муници- пального района</t>
  </si>
  <si>
    <t>Иные источники</t>
  </si>
  <si>
    <t>Ответственный исполнитель, участник, соисполнитель</t>
  </si>
  <si>
    <t>тыс.руб.</t>
  </si>
  <si>
    <t>КУМИ</t>
  </si>
  <si>
    <t xml:space="preserve">Комплекс процессных мероприятий </t>
  </si>
  <si>
    <t>Муниципальная программа муниципального образования "Кингисеппское городское поселение" "Управление муниципальной собственностью и земельными ресурсами Кингисеппского городского поселения"</t>
  </si>
  <si>
    <t>«Управление муниципальной собственностью и земельными ресурсами Кингисеппского городского поселения»</t>
  </si>
  <si>
    <t>Мероприятия по землеустройству и землепользованию</t>
  </si>
  <si>
    <t>Управление и распоряжение муниципальным имуществом</t>
  </si>
  <si>
    <t>Взносы на капитальный ремонт муниципального жилищного фонда</t>
  </si>
  <si>
    <t>Проведение обследования многоквартирных жилых домов на предмет аврийности</t>
  </si>
  <si>
    <t>МКУ "КЖЦ"</t>
  </si>
  <si>
    <t>Комплекс процессных мероприятий «Устойчивое развитие территории Кингисеппского городского поселения"</t>
  </si>
  <si>
    <t>Территориальное планирование</t>
  </si>
  <si>
    <t xml:space="preserve">Финансовое обеспечение муниципальной программы (План реализации) </t>
  </si>
  <si>
    <t>Комитет архитектуры и градостроительства</t>
  </si>
  <si>
    <t>Топографо-геодезические, картографические и землеустроительные работы</t>
  </si>
  <si>
    <t>Комплекс процессных мероприятий "Управление муниципальной собственностью и распоряжение земельными ресурсами Кингисеппского городского поселения"</t>
  </si>
  <si>
    <t>Приложение №2</t>
  </si>
  <si>
    <t>к муниципальной программе «Управление муниципальной собственностью и земельными ресурсами Кингисеппского городского поселения»</t>
  </si>
  <si>
    <t>Прочие мероприятия в части управления муниципальной собственностью</t>
  </si>
  <si>
    <t xml:space="preserve">Приложение №1 </t>
  </si>
  <si>
    <t>(в редакции постановления администрации МО «Кингисеппский муниципальный район»
от «____» ____________2025 года №   )</t>
  </si>
  <si>
    <t>(приложение 1)</t>
  </si>
  <si>
    <t>Сведения о показателях (индикаторах )муниципальной программы</t>
  </si>
  <si>
    <t>"Управление муниципальной собственностью и земельными ресурсами Кингисеппского городского поселения"</t>
  </si>
  <si>
    <t>Задачи, направленные на достижение цели</t>
  </si>
  <si>
    <t>Количественные и/или качественные целевые показатели, характеризующие достижение целей и решение задач</t>
  </si>
  <si>
    <t xml:space="preserve">Год реализации </t>
  </si>
  <si>
    <t>Един. измер.</t>
  </si>
  <si>
    <t>Базовое значение показателя (показатель 2021 года)</t>
  </si>
  <si>
    <t>Планируемое значение показателя</t>
  </si>
  <si>
    <r>
      <rPr>
        <u/>
        <sz val="13"/>
        <rFont val="Times New Roman"/>
        <family val="1"/>
        <charset val="204"/>
      </rPr>
      <t>Задача 1.</t>
    </r>
    <r>
      <rPr>
        <sz val="13"/>
        <rFont val="Times New Roman"/>
        <family val="1"/>
        <charset val="204"/>
      </rPr>
      <t xml:space="preserve"> Совершенствование системы учета объектов муниципальной собственности муниципального образования.
</t>
    </r>
  </si>
  <si>
    <r>
      <rPr>
        <u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. Управление и распоряжение муниципальным имуществом (оценка годовой арендной платы объектов недвижимого фонда собственности; проведение технической инвентаризации и изготовление технических планов; оценка по проведению определения рыночной цены муниципального имущества по программе приватизации
</t>
    </r>
  </si>
  <si>
    <t>шт.</t>
  </si>
  <si>
    <t>х</t>
  </si>
  <si>
    <r>
      <rPr>
        <u/>
        <sz val="12"/>
        <rFont val="Times New Roman"/>
        <family val="1"/>
        <charset val="204"/>
      </rPr>
      <t xml:space="preserve"> Показатель 2.</t>
    </r>
    <r>
      <rPr>
        <sz val="12"/>
        <rFont val="Times New Roman"/>
        <family val="1"/>
        <charset val="204"/>
      </rPr>
      <t xml:space="preserve"> Начисление платы за наем жилых помещений </t>
    </r>
  </si>
  <si>
    <r>
      <rPr>
        <u/>
        <sz val="12"/>
        <rFont val="Times New Roman"/>
        <family val="1"/>
        <charset val="204"/>
      </rPr>
      <t>Показатель 3.</t>
    </r>
    <r>
      <rPr>
        <sz val="12"/>
        <rFont val="Times New Roman"/>
        <family val="1"/>
        <charset val="204"/>
      </rPr>
      <t xml:space="preserve"> Взносы на капитальный ремонт объектов недвижимого имущества в жилых домах, находящихся в собственности МО "Кингисеппское городское поселение"</t>
    </r>
  </si>
  <si>
    <r>
      <rPr>
        <u/>
        <sz val="12"/>
        <rFont val="Times New Roman"/>
        <family val="1"/>
        <charset val="204"/>
      </rPr>
      <t>Показатель 4.</t>
    </r>
    <r>
      <rPr>
        <sz val="12"/>
        <rFont val="Times New Roman"/>
        <family val="1"/>
        <charset val="204"/>
      </rPr>
      <t xml:space="preserve"> Взносы на капитальный ремонт муниципальных квартир, расположенных на территории МО "Кингисеппское городское поселение"</t>
    </r>
  </si>
  <si>
    <r>
      <rPr>
        <u/>
        <sz val="12"/>
        <rFont val="Times New Roman"/>
        <family val="1"/>
        <charset val="204"/>
      </rPr>
      <t>Показатель 5.</t>
    </r>
    <r>
      <rPr>
        <sz val="12"/>
        <rFont val="Times New Roman"/>
        <family val="1"/>
        <charset val="204"/>
      </rPr>
      <t xml:space="preserve"> Проведение обследования многоквартирных жилых домов на предмет аварийности</t>
    </r>
  </si>
  <si>
    <r>
      <rPr>
        <u/>
        <sz val="13"/>
        <rFont val="Times New Roman"/>
        <family val="1"/>
        <charset val="204"/>
      </rPr>
      <t>Задача 2.</t>
    </r>
    <r>
      <rPr>
        <sz val="13"/>
        <rFont val="Times New Roman"/>
        <family val="1"/>
        <charset val="204"/>
      </rPr>
      <t xml:space="preserve"> Распоряжение земельными ресурсами Кингисеппского городского поселения.</t>
    </r>
  </si>
  <si>
    <r>
      <rPr>
        <u/>
        <sz val="12"/>
        <rFont val="Times New Roman"/>
        <family val="1"/>
        <charset val="204"/>
      </rPr>
      <t>Показатель 1.</t>
    </r>
    <r>
      <rPr>
        <sz val="12"/>
        <rFont val="Times New Roman"/>
        <family val="1"/>
        <charset val="204"/>
      </rPr>
      <t>Выполнение кадастровых работ и постановка на кадастровый учет земельных участков</t>
    </r>
  </si>
  <si>
    <r>
      <rPr>
        <u/>
        <sz val="13"/>
        <rFont val="Times New Roman"/>
        <family val="1"/>
        <charset val="204"/>
      </rPr>
      <t>Задача 3.</t>
    </r>
    <r>
      <rPr>
        <sz val="13"/>
        <rFont val="Times New Roman"/>
        <family val="1"/>
        <charset val="204"/>
      </rPr>
      <t xml:space="preserve"> Устойчивое развитие территории Кингисеппского городского поселения</t>
    </r>
  </si>
  <si>
    <r>
      <rPr>
        <u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>. Выполнение топографо-геодезических, картографические и землеустроительные работы</t>
    </r>
  </si>
  <si>
    <t>проект</t>
  </si>
  <si>
    <t>Показатель 2.  Разработка проектов межевания территорий кадастровых кварталов</t>
  </si>
  <si>
    <t>(в редакции постановления администрации МО «Кингисеппский муниципальный район»
от 13.03.2026 года № 916)   
(приложение 2)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</si>
</sst>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_р_._-;\-* #,##0.0_р_._-;_-* &quot;-&quot;??_р_._-;_-@_-"/>
    <numFmt numFmtId="166" formatCode="#,##0.0\ _₽"/>
    <numFmt numFmtId="167" formatCode="#,##0.0\ _₽;\-#,##0.0\ _₽"/>
  </numFmts>
  <fonts count="19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12"/>
      <color indexed="6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5" fillId="0" borderId="0" xfId="0" applyFont="1" applyFill="1" applyBorder="1"/>
    <xf numFmtId="0" fontId="1" fillId="0" borderId="1" xfId="0" applyFont="1" applyFill="1" applyBorder="1" applyAlignment="1">
      <alignment horizontal="center" vertical="top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/>
    </xf>
    <xf numFmtId="166" fontId="2" fillId="0" borderId="1" xfId="4" applyNumberFormat="1" applyFont="1" applyFill="1" applyBorder="1" applyAlignment="1">
      <alignment horizontal="center" vertical="center" wrapText="1"/>
    </xf>
    <xf numFmtId="166" fontId="2" fillId="2" borderId="1" xfId="4" applyNumberFormat="1" applyFont="1" applyFill="1" applyBorder="1" applyAlignment="1">
      <alignment horizontal="center" vertical="center" wrapText="1"/>
    </xf>
    <xf numFmtId="166" fontId="2" fillId="3" borderId="1" xfId="4" applyNumberFormat="1" applyFont="1" applyFill="1" applyBorder="1" applyAlignment="1">
      <alignment horizontal="center" vertical="center" wrapText="1"/>
    </xf>
    <xf numFmtId="166" fontId="1" fillId="0" borderId="1" xfId="4" applyNumberFormat="1" applyFont="1" applyFill="1" applyBorder="1" applyAlignment="1">
      <alignment horizontal="center" vertical="center" wrapText="1"/>
    </xf>
    <xf numFmtId="166" fontId="1" fillId="2" borderId="1" xfId="4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167" fontId="2" fillId="2" borderId="1" xfId="4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3" fillId="2" borderId="3" xfId="4" applyNumberFormat="1" applyFont="1" applyFill="1" applyBorder="1" applyAlignment="1">
      <alignment horizontal="center" vertical="center" wrapText="1"/>
    </xf>
    <xf numFmtId="165" fontId="1" fillId="2" borderId="3" xfId="4" applyNumberFormat="1" applyFont="1" applyFill="1" applyBorder="1" applyAlignment="1">
      <alignment horizontal="center" vertical="center" wrapText="1"/>
    </xf>
    <xf numFmtId="165" fontId="1" fillId="2" borderId="4" xfId="4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167" fontId="3" fillId="0" borderId="0" xfId="0" applyNumberFormat="1" applyFont="1" applyFill="1"/>
    <xf numFmtId="0" fontId="8" fillId="3" borderId="1" xfId="0" applyFont="1" applyFill="1" applyBorder="1" applyAlignment="1">
      <alignment horizontal="center" vertical="center" wrapText="1"/>
    </xf>
    <xf numFmtId="166" fontId="8" fillId="3" borderId="1" xfId="4" applyNumberFormat="1" applyFont="1" applyFill="1" applyBorder="1" applyAlignment="1">
      <alignment horizontal="center" vertical="center" wrapText="1"/>
    </xf>
    <xf numFmtId="166" fontId="8" fillId="2" borderId="1" xfId="4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top" wrapText="1"/>
    </xf>
    <xf numFmtId="166" fontId="11" fillId="3" borderId="1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top"/>
    </xf>
    <xf numFmtId="0" fontId="1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4" fillId="0" borderId="7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0" fillId="0" borderId="2" xfId="0" applyBorder="1"/>
    <xf numFmtId="0" fontId="0" fillId="0" borderId="8" xfId="0" applyBorder="1"/>
    <xf numFmtId="0" fontId="1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top" wrapText="1"/>
    </xf>
  </cellXfs>
  <cellStyles count="6">
    <cellStyle name="Гиперссылка 2" xfId="1"/>
    <cellStyle name="Обычный" xfId="0" builtinId="0"/>
    <cellStyle name="Обычный 2" xfId="2"/>
    <cellStyle name="Процентный" xfId="5" builtinId="5"/>
    <cellStyle name="Финансовый 2" xf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8"/>
  <sheetViews>
    <sheetView zoomScaleNormal="100" workbookViewId="0">
      <selection activeCell="F58" sqref="F58"/>
    </sheetView>
  </sheetViews>
  <sheetFormatPr defaultRowHeight="12.75"/>
  <cols>
    <col min="1" max="1" width="32.5703125" customWidth="1"/>
    <col min="2" max="2" width="65.140625" customWidth="1"/>
    <col min="3" max="3" width="13.28515625" customWidth="1"/>
    <col min="4" max="4" width="11.140625" customWidth="1"/>
    <col min="5" max="5" width="12" customWidth="1"/>
    <col min="6" max="6" width="12.42578125" customWidth="1"/>
  </cols>
  <sheetData>
    <row r="1" spans="1:6" ht="15.75">
      <c r="A1" s="40"/>
      <c r="B1" s="41"/>
      <c r="C1" s="42"/>
      <c r="D1" s="42"/>
      <c r="E1" s="42" t="s">
        <v>30</v>
      </c>
      <c r="F1" s="42"/>
    </row>
    <row r="2" spans="1:6" ht="15.75">
      <c r="A2" s="40"/>
      <c r="B2" s="41"/>
      <c r="C2" s="54" t="s">
        <v>28</v>
      </c>
      <c r="D2" s="54"/>
      <c r="E2" s="54"/>
      <c r="F2" s="54"/>
    </row>
    <row r="3" spans="1:6" ht="15.75">
      <c r="A3" s="40"/>
      <c r="B3" s="41"/>
      <c r="C3" s="54" t="s">
        <v>31</v>
      </c>
      <c r="D3" s="54"/>
      <c r="E3" s="54"/>
      <c r="F3" s="54"/>
    </row>
    <row r="4" spans="1:6" ht="15.75">
      <c r="A4" s="40"/>
      <c r="B4" s="41"/>
      <c r="C4" s="54" t="s">
        <v>32</v>
      </c>
      <c r="D4" s="54"/>
      <c r="E4" s="54"/>
      <c r="F4" s="54"/>
    </row>
    <row r="5" spans="1:6" ht="15">
      <c r="A5" s="40"/>
      <c r="B5" s="41"/>
      <c r="C5" s="55"/>
      <c r="D5" s="55"/>
      <c r="E5" s="55"/>
      <c r="F5" s="55"/>
    </row>
    <row r="6" spans="1:6" ht="18.75">
      <c r="A6" s="56" t="s">
        <v>33</v>
      </c>
      <c r="B6" s="56"/>
      <c r="C6" s="56"/>
      <c r="D6" s="56"/>
      <c r="E6" s="56"/>
      <c r="F6" s="56"/>
    </row>
    <row r="7" spans="1:6" ht="16.5">
      <c r="A7" s="53" t="s">
        <v>34</v>
      </c>
      <c r="B7" s="53"/>
      <c r="C7" s="53"/>
      <c r="D7" s="53"/>
      <c r="E7" s="53"/>
      <c r="F7" s="53"/>
    </row>
    <row r="8" spans="1:6" ht="15">
      <c r="A8" s="40"/>
      <c r="B8" s="41"/>
      <c r="C8" s="43"/>
      <c r="D8" s="43"/>
      <c r="E8" s="43"/>
      <c r="F8" s="43"/>
    </row>
    <row r="9" spans="1:6" ht="173.25" customHeight="1">
      <c r="A9" s="44" t="s">
        <v>35</v>
      </c>
      <c r="B9" s="44" t="s">
        <v>36</v>
      </c>
      <c r="C9" s="44" t="s">
        <v>37</v>
      </c>
      <c r="D9" s="44" t="s">
        <v>38</v>
      </c>
      <c r="E9" s="44" t="s">
        <v>39</v>
      </c>
      <c r="F9" s="44" t="s">
        <v>40</v>
      </c>
    </row>
    <row r="10" spans="1:6" ht="15">
      <c r="A10" s="45">
        <v>1</v>
      </c>
      <c r="B10" s="45">
        <v>2</v>
      </c>
      <c r="C10" s="45">
        <v>3</v>
      </c>
      <c r="D10" s="45">
        <v>4</v>
      </c>
      <c r="E10" s="45">
        <v>5</v>
      </c>
      <c r="F10" s="46">
        <v>6</v>
      </c>
    </row>
    <row r="11" spans="1:6" ht="15">
      <c r="A11" s="57" t="s">
        <v>41</v>
      </c>
      <c r="B11" s="60" t="s">
        <v>42</v>
      </c>
      <c r="C11" s="47">
        <v>2023</v>
      </c>
      <c r="D11" s="45" t="s">
        <v>43</v>
      </c>
      <c r="E11" s="48" t="s">
        <v>44</v>
      </c>
      <c r="F11" s="49">
        <v>38</v>
      </c>
    </row>
    <row r="12" spans="1:6" ht="15">
      <c r="A12" s="58"/>
      <c r="B12" s="60"/>
      <c r="C12" s="47">
        <v>2024</v>
      </c>
      <c r="D12" s="45" t="s">
        <v>43</v>
      </c>
      <c r="E12" s="50" t="s">
        <v>44</v>
      </c>
      <c r="F12" s="49">
        <v>15</v>
      </c>
    </row>
    <row r="13" spans="1:6" ht="15">
      <c r="A13" s="58"/>
      <c r="B13" s="60"/>
      <c r="C13" s="47">
        <v>2025</v>
      </c>
      <c r="D13" s="45" t="s">
        <v>43</v>
      </c>
      <c r="E13" s="50" t="s">
        <v>44</v>
      </c>
      <c r="F13" s="49">
        <v>14</v>
      </c>
    </row>
    <row r="14" spans="1:6" ht="14.25" customHeight="1">
      <c r="A14" s="58"/>
      <c r="B14" s="60"/>
      <c r="C14" s="47">
        <v>2026</v>
      </c>
      <c r="D14" s="45" t="s">
        <v>43</v>
      </c>
      <c r="E14" s="50" t="s">
        <v>44</v>
      </c>
      <c r="F14" s="49">
        <v>15</v>
      </c>
    </row>
    <row r="15" spans="1:6" ht="21" customHeight="1">
      <c r="A15" s="58"/>
      <c r="B15" s="60"/>
      <c r="C15" s="47">
        <v>2027</v>
      </c>
      <c r="D15" s="45" t="s">
        <v>43</v>
      </c>
      <c r="E15" s="50" t="s">
        <v>44</v>
      </c>
      <c r="F15" s="49">
        <v>15</v>
      </c>
    </row>
    <row r="16" spans="1:6" ht="20.25" customHeight="1">
      <c r="A16" s="58"/>
      <c r="B16" s="60"/>
      <c r="C16" s="47">
        <v>2028</v>
      </c>
      <c r="D16" s="45" t="s">
        <v>43</v>
      </c>
      <c r="E16" s="50" t="s">
        <v>44</v>
      </c>
      <c r="F16" s="49">
        <v>15</v>
      </c>
    </row>
    <row r="17" spans="1:6" ht="15">
      <c r="A17" s="58"/>
      <c r="B17" s="61" t="s">
        <v>45</v>
      </c>
      <c r="C17" s="47">
        <v>2023</v>
      </c>
      <c r="D17" s="45" t="s">
        <v>43</v>
      </c>
      <c r="E17" s="49" t="s">
        <v>44</v>
      </c>
      <c r="F17" s="51">
        <v>868</v>
      </c>
    </row>
    <row r="18" spans="1:6" ht="15">
      <c r="A18" s="58"/>
      <c r="B18" s="62"/>
      <c r="C18" s="47">
        <v>2024</v>
      </c>
      <c r="D18" s="45" t="s">
        <v>43</v>
      </c>
      <c r="E18" s="49" t="s">
        <v>44</v>
      </c>
      <c r="F18" s="51">
        <v>868</v>
      </c>
    </row>
    <row r="19" spans="1:6" ht="15">
      <c r="A19" s="58"/>
      <c r="B19" s="62"/>
      <c r="C19" s="47">
        <v>2025</v>
      </c>
      <c r="D19" s="45" t="s">
        <v>43</v>
      </c>
      <c r="E19" s="49" t="s">
        <v>44</v>
      </c>
      <c r="F19" s="51">
        <v>868</v>
      </c>
    </row>
    <row r="20" spans="1:6" ht="15">
      <c r="A20" s="58"/>
      <c r="B20" s="62"/>
      <c r="C20" s="47">
        <v>2026</v>
      </c>
      <c r="D20" s="45" t="s">
        <v>43</v>
      </c>
      <c r="E20" s="49" t="s">
        <v>44</v>
      </c>
      <c r="F20" s="51">
        <v>868</v>
      </c>
    </row>
    <row r="21" spans="1:6" ht="15">
      <c r="A21" s="58"/>
      <c r="B21" s="62"/>
      <c r="C21" s="47">
        <v>2027</v>
      </c>
      <c r="D21" s="45" t="s">
        <v>43</v>
      </c>
      <c r="E21" s="49" t="s">
        <v>44</v>
      </c>
      <c r="F21" s="51">
        <v>868</v>
      </c>
    </row>
    <row r="22" spans="1:6" ht="15">
      <c r="A22" s="58"/>
      <c r="B22" s="63"/>
      <c r="C22" s="47">
        <v>2028</v>
      </c>
      <c r="D22" s="45" t="s">
        <v>43</v>
      </c>
      <c r="E22" s="49" t="s">
        <v>44</v>
      </c>
      <c r="F22" s="51">
        <v>868</v>
      </c>
    </row>
    <row r="23" spans="1:6" ht="15">
      <c r="A23" s="58"/>
      <c r="B23" s="64" t="s">
        <v>46</v>
      </c>
      <c r="C23" s="47">
        <v>2023</v>
      </c>
      <c r="D23" s="45" t="s">
        <v>43</v>
      </c>
      <c r="E23" s="49" t="s">
        <v>44</v>
      </c>
      <c r="F23" s="49">
        <v>28</v>
      </c>
    </row>
    <row r="24" spans="1:6" ht="15">
      <c r="A24" s="58"/>
      <c r="B24" s="65"/>
      <c r="C24" s="47">
        <v>2024</v>
      </c>
      <c r="D24" s="45" t="s">
        <v>43</v>
      </c>
      <c r="E24" s="49" t="s">
        <v>44</v>
      </c>
      <c r="F24" s="49">
        <v>22</v>
      </c>
    </row>
    <row r="25" spans="1:6" ht="15">
      <c r="A25" s="58"/>
      <c r="B25" s="65"/>
      <c r="C25" s="47">
        <v>2025</v>
      </c>
      <c r="D25" s="45" t="s">
        <v>43</v>
      </c>
      <c r="E25" s="49" t="s">
        <v>44</v>
      </c>
      <c r="F25" s="49">
        <v>22</v>
      </c>
    </row>
    <row r="26" spans="1:6" ht="15">
      <c r="A26" s="58"/>
      <c r="B26" s="65"/>
      <c r="C26" s="47">
        <v>2026</v>
      </c>
      <c r="D26" s="45" t="s">
        <v>43</v>
      </c>
      <c r="E26" s="49" t="s">
        <v>44</v>
      </c>
      <c r="F26" s="49">
        <v>22</v>
      </c>
    </row>
    <row r="27" spans="1:6" ht="15">
      <c r="A27" s="58"/>
      <c r="B27" s="65"/>
      <c r="C27" s="47">
        <v>2027</v>
      </c>
      <c r="D27" s="45" t="s">
        <v>43</v>
      </c>
      <c r="E27" s="49" t="s">
        <v>44</v>
      </c>
      <c r="F27" s="49">
        <v>22</v>
      </c>
    </row>
    <row r="28" spans="1:6" ht="15">
      <c r="A28" s="58"/>
      <c r="B28" s="66"/>
      <c r="C28" s="47">
        <v>2028</v>
      </c>
      <c r="D28" s="45" t="s">
        <v>43</v>
      </c>
      <c r="E28" s="49" t="s">
        <v>44</v>
      </c>
      <c r="F28" s="49">
        <v>22</v>
      </c>
    </row>
    <row r="29" spans="1:6" ht="15">
      <c r="A29" s="58"/>
      <c r="B29" s="64" t="s">
        <v>47</v>
      </c>
      <c r="C29" s="47">
        <v>2023</v>
      </c>
      <c r="D29" s="45" t="s">
        <v>43</v>
      </c>
      <c r="E29" s="49" t="s">
        <v>44</v>
      </c>
      <c r="F29" s="49">
        <v>799</v>
      </c>
    </row>
    <row r="30" spans="1:6" ht="15">
      <c r="A30" s="58"/>
      <c r="B30" s="65"/>
      <c r="C30" s="47">
        <v>2024</v>
      </c>
      <c r="D30" s="45" t="s">
        <v>43</v>
      </c>
      <c r="E30" s="49" t="s">
        <v>44</v>
      </c>
      <c r="F30" s="49">
        <v>750</v>
      </c>
    </row>
    <row r="31" spans="1:6" ht="15">
      <c r="A31" s="58"/>
      <c r="B31" s="65"/>
      <c r="C31" s="47">
        <v>2025</v>
      </c>
      <c r="D31" s="45" t="s">
        <v>43</v>
      </c>
      <c r="E31" s="49" t="s">
        <v>44</v>
      </c>
      <c r="F31" s="49">
        <v>719</v>
      </c>
    </row>
    <row r="32" spans="1:6" ht="15">
      <c r="A32" s="58"/>
      <c r="B32" s="65"/>
      <c r="C32" s="47">
        <v>2026</v>
      </c>
      <c r="D32" s="45" t="s">
        <v>43</v>
      </c>
      <c r="E32" s="49" t="s">
        <v>44</v>
      </c>
      <c r="F32" s="49">
        <v>719</v>
      </c>
    </row>
    <row r="33" spans="1:6" ht="15">
      <c r="A33" s="58"/>
      <c r="B33" s="65"/>
      <c r="C33" s="47">
        <v>2027</v>
      </c>
      <c r="D33" s="45" t="s">
        <v>43</v>
      </c>
      <c r="E33" s="49" t="s">
        <v>44</v>
      </c>
      <c r="F33" s="49">
        <v>719</v>
      </c>
    </row>
    <row r="34" spans="1:6" ht="15">
      <c r="A34" s="58"/>
      <c r="B34" s="66"/>
      <c r="C34" s="47">
        <v>2028</v>
      </c>
      <c r="D34" s="45" t="s">
        <v>43</v>
      </c>
      <c r="E34" s="49" t="s">
        <v>44</v>
      </c>
      <c r="F34" s="49">
        <v>719</v>
      </c>
    </row>
    <row r="35" spans="1:6" ht="15">
      <c r="A35" s="58"/>
      <c r="B35" s="61" t="s">
        <v>48</v>
      </c>
      <c r="C35" s="47">
        <v>2023</v>
      </c>
      <c r="D35" s="45" t="s">
        <v>43</v>
      </c>
      <c r="E35" s="49" t="s">
        <v>44</v>
      </c>
      <c r="F35" s="49">
        <v>0</v>
      </c>
    </row>
    <row r="36" spans="1:6" ht="15">
      <c r="A36" s="58"/>
      <c r="B36" s="62"/>
      <c r="C36" s="47">
        <v>2024</v>
      </c>
      <c r="D36" s="45" t="s">
        <v>43</v>
      </c>
      <c r="E36" s="49" t="s">
        <v>44</v>
      </c>
      <c r="F36" s="49">
        <v>1</v>
      </c>
    </row>
    <row r="37" spans="1:6" ht="15">
      <c r="A37" s="58"/>
      <c r="B37" s="62"/>
      <c r="C37" s="47">
        <v>2025</v>
      </c>
      <c r="D37" s="45" t="s">
        <v>43</v>
      </c>
      <c r="E37" s="49" t="s">
        <v>44</v>
      </c>
      <c r="F37" s="49">
        <v>0</v>
      </c>
    </row>
    <row r="38" spans="1:6" ht="15">
      <c r="A38" s="58"/>
      <c r="B38" s="62"/>
      <c r="C38" s="47">
        <v>2026</v>
      </c>
      <c r="D38" s="45" t="s">
        <v>43</v>
      </c>
      <c r="E38" s="49" t="s">
        <v>44</v>
      </c>
      <c r="F38" s="49">
        <v>0</v>
      </c>
    </row>
    <row r="39" spans="1:6" ht="15">
      <c r="A39" s="58"/>
      <c r="B39" s="62"/>
      <c r="C39" s="47">
        <v>2027</v>
      </c>
      <c r="D39" s="45" t="s">
        <v>43</v>
      </c>
      <c r="E39" s="49" t="s">
        <v>44</v>
      </c>
      <c r="F39" s="49">
        <v>0</v>
      </c>
    </row>
    <row r="40" spans="1:6" ht="15">
      <c r="A40" s="59"/>
      <c r="B40" s="63"/>
      <c r="C40" s="47">
        <v>2028</v>
      </c>
      <c r="D40" s="45" t="s">
        <v>43</v>
      </c>
      <c r="E40" s="49" t="s">
        <v>44</v>
      </c>
      <c r="F40" s="49">
        <v>0</v>
      </c>
    </row>
    <row r="41" spans="1:6" ht="15">
      <c r="A41" s="57" t="s">
        <v>49</v>
      </c>
      <c r="B41" s="61" t="s">
        <v>50</v>
      </c>
      <c r="C41" s="47">
        <v>2023</v>
      </c>
      <c r="D41" s="45" t="s">
        <v>43</v>
      </c>
      <c r="E41" s="49" t="s">
        <v>44</v>
      </c>
      <c r="F41" s="52">
        <v>7</v>
      </c>
    </row>
    <row r="42" spans="1:6" ht="15">
      <c r="A42" s="58"/>
      <c r="B42" s="62"/>
      <c r="C42" s="47">
        <v>2024</v>
      </c>
      <c r="D42" s="45" t="s">
        <v>43</v>
      </c>
      <c r="E42" s="49" t="s">
        <v>44</v>
      </c>
      <c r="F42" s="52">
        <v>4</v>
      </c>
    </row>
    <row r="43" spans="1:6" ht="15">
      <c r="A43" s="58"/>
      <c r="B43" s="62"/>
      <c r="C43" s="47">
        <v>2025</v>
      </c>
      <c r="D43" s="45" t="s">
        <v>43</v>
      </c>
      <c r="E43" s="49" t="s">
        <v>44</v>
      </c>
      <c r="F43" s="52">
        <v>4</v>
      </c>
    </row>
    <row r="44" spans="1:6" ht="15">
      <c r="A44" s="58"/>
      <c r="B44" s="62"/>
      <c r="C44" s="47">
        <v>2026</v>
      </c>
      <c r="D44" s="45" t="s">
        <v>43</v>
      </c>
      <c r="E44" s="49" t="s">
        <v>44</v>
      </c>
      <c r="F44" s="52">
        <v>4</v>
      </c>
    </row>
    <row r="45" spans="1:6" ht="15">
      <c r="A45" s="58"/>
      <c r="B45" s="62"/>
      <c r="C45" s="47">
        <v>2027</v>
      </c>
      <c r="D45" s="45" t="s">
        <v>43</v>
      </c>
      <c r="E45" s="49" t="s">
        <v>44</v>
      </c>
      <c r="F45" s="52">
        <v>4</v>
      </c>
    </row>
    <row r="46" spans="1:6" ht="15">
      <c r="A46" s="58"/>
      <c r="B46" s="63"/>
      <c r="C46" s="47">
        <v>2028</v>
      </c>
      <c r="D46" s="45" t="s">
        <v>43</v>
      </c>
      <c r="E46" s="49" t="s">
        <v>44</v>
      </c>
      <c r="F46" s="52">
        <v>4</v>
      </c>
    </row>
    <row r="47" spans="1:6" ht="15">
      <c r="A47" s="57" t="s">
        <v>51</v>
      </c>
      <c r="B47" s="61" t="s">
        <v>52</v>
      </c>
      <c r="C47" s="47">
        <v>2023</v>
      </c>
      <c r="D47" s="47" t="s">
        <v>53</v>
      </c>
      <c r="E47" s="49" t="s">
        <v>44</v>
      </c>
      <c r="F47" s="49">
        <v>0</v>
      </c>
    </row>
    <row r="48" spans="1:6" ht="15">
      <c r="A48" s="67"/>
      <c r="B48" s="62"/>
      <c r="C48" s="47">
        <v>2024</v>
      </c>
      <c r="D48" s="47" t="s">
        <v>53</v>
      </c>
      <c r="E48" s="49" t="s">
        <v>44</v>
      </c>
      <c r="F48" s="49">
        <v>0</v>
      </c>
    </row>
    <row r="49" spans="1:6" ht="15">
      <c r="A49" s="67"/>
      <c r="B49" s="62"/>
      <c r="C49" s="47">
        <v>2025</v>
      </c>
      <c r="D49" s="47" t="s">
        <v>53</v>
      </c>
      <c r="E49" s="49" t="s">
        <v>44</v>
      </c>
      <c r="F49" s="49">
        <v>0</v>
      </c>
    </row>
    <row r="50" spans="1:6" ht="15">
      <c r="A50" s="67"/>
      <c r="B50" s="62"/>
      <c r="C50" s="47">
        <v>2026</v>
      </c>
      <c r="D50" s="47" t="s">
        <v>53</v>
      </c>
      <c r="E50" s="49" t="s">
        <v>44</v>
      </c>
      <c r="F50" s="49">
        <v>0</v>
      </c>
    </row>
    <row r="51" spans="1:6" ht="15">
      <c r="A51" s="67"/>
      <c r="B51" s="62"/>
      <c r="C51" s="47">
        <v>2027</v>
      </c>
      <c r="D51" s="47" t="s">
        <v>53</v>
      </c>
      <c r="E51" s="49" t="s">
        <v>44</v>
      </c>
      <c r="F51" s="49">
        <v>0</v>
      </c>
    </row>
    <row r="52" spans="1:6" ht="15">
      <c r="A52" s="67"/>
      <c r="B52" s="63"/>
      <c r="C52" s="47">
        <v>2028</v>
      </c>
      <c r="D52" s="47" t="s">
        <v>53</v>
      </c>
      <c r="E52" s="49" t="s">
        <v>44</v>
      </c>
      <c r="F52" s="49">
        <v>0</v>
      </c>
    </row>
    <row r="53" spans="1:6" ht="15">
      <c r="A53" s="67"/>
      <c r="B53" s="62" t="s">
        <v>54</v>
      </c>
      <c r="C53" s="47">
        <v>2023</v>
      </c>
      <c r="D53" s="47" t="s">
        <v>53</v>
      </c>
      <c r="E53" s="49" t="s">
        <v>44</v>
      </c>
      <c r="F53" s="49">
        <v>1</v>
      </c>
    </row>
    <row r="54" spans="1:6" ht="15">
      <c r="A54" s="67"/>
      <c r="B54" s="62"/>
      <c r="C54" s="47">
        <v>2024</v>
      </c>
      <c r="D54" s="47" t="s">
        <v>53</v>
      </c>
      <c r="E54" s="49" t="s">
        <v>44</v>
      </c>
      <c r="F54" s="49">
        <v>0</v>
      </c>
    </row>
    <row r="55" spans="1:6" ht="15">
      <c r="A55" s="67"/>
      <c r="B55" s="62"/>
      <c r="C55" s="47">
        <v>2025</v>
      </c>
      <c r="D55" s="47" t="s">
        <v>53</v>
      </c>
      <c r="E55" s="49" t="s">
        <v>44</v>
      </c>
      <c r="F55" s="49">
        <v>1</v>
      </c>
    </row>
    <row r="56" spans="1:6" ht="15">
      <c r="A56" s="67"/>
      <c r="B56" s="62"/>
      <c r="C56" s="47">
        <v>2026</v>
      </c>
      <c r="D56" s="47" t="s">
        <v>53</v>
      </c>
      <c r="E56" s="49" t="s">
        <v>44</v>
      </c>
      <c r="F56" s="49">
        <v>1</v>
      </c>
    </row>
    <row r="57" spans="1:6" ht="15">
      <c r="A57" s="67"/>
      <c r="B57" s="62"/>
      <c r="C57" s="47">
        <v>2027</v>
      </c>
      <c r="D57" s="47" t="s">
        <v>53</v>
      </c>
      <c r="E57" s="49" t="s">
        <v>44</v>
      </c>
      <c r="F57" s="49">
        <v>1</v>
      </c>
    </row>
    <row r="58" spans="1:6" ht="15">
      <c r="A58" s="68"/>
      <c r="B58" s="63"/>
      <c r="C58" s="47">
        <v>2028</v>
      </c>
      <c r="D58" s="47" t="s">
        <v>53</v>
      </c>
      <c r="E58" s="49" t="s">
        <v>44</v>
      </c>
      <c r="F58" s="49">
        <v>1</v>
      </c>
    </row>
  </sheetData>
  <mergeCells count="17">
    <mergeCell ref="A41:A46"/>
    <mergeCell ref="B41:B46"/>
    <mergeCell ref="A47:A58"/>
    <mergeCell ref="B47:B52"/>
    <mergeCell ref="B53:B58"/>
    <mergeCell ref="A11:A40"/>
    <mergeCell ref="B11:B16"/>
    <mergeCell ref="B17:B22"/>
    <mergeCell ref="B23:B28"/>
    <mergeCell ref="B29:B34"/>
    <mergeCell ref="B35:B40"/>
    <mergeCell ref="A7:F7"/>
    <mergeCell ref="C2:F2"/>
    <mergeCell ref="C3:F3"/>
    <mergeCell ref="C4:F4"/>
    <mergeCell ref="C5:F5"/>
    <mergeCell ref="A6:F6"/>
  </mergeCells>
  <pageMargins left="0.7" right="0.7" top="0.75" bottom="0.75" header="0.3" footer="0.3"/>
  <pageSetup paperSize="9" scale="6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2"/>
  <sheetViews>
    <sheetView tabSelected="1" zoomScaleSheetLayoutView="80" workbookViewId="0">
      <pane ySplit="11" topLeftCell="A57" activePane="bottomLeft" state="frozen"/>
      <selection pane="bottomLeft" activeCell="D5" sqref="D5"/>
    </sheetView>
  </sheetViews>
  <sheetFormatPr defaultRowHeight="18.75"/>
  <cols>
    <col min="1" max="1" width="47.42578125" style="1" customWidth="1"/>
    <col min="2" max="2" width="25.42578125" style="2" customWidth="1"/>
    <col min="3" max="3" width="14.7109375" style="3" customWidth="1"/>
    <col min="4" max="4" width="14.7109375" style="11" customWidth="1"/>
    <col min="5" max="9" width="14.7109375" style="4" customWidth="1"/>
    <col min="10" max="10" width="0.140625" style="4" customWidth="1"/>
    <col min="11" max="16384" width="9.140625" style="4"/>
  </cols>
  <sheetData>
    <row r="1" spans="1:10">
      <c r="F1" s="69" t="s">
        <v>27</v>
      </c>
      <c r="G1" s="69"/>
      <c r="H1" s="69"/>
      <c r="I1" s="69"/>
    </row>
    <row r="2" spans="1:10" ht="46.5" customHeight="1">
      <c r="F2" s="54" t="s">
        <v>28</v>
      </c>
      <c r="G2" s="54"/>
      <c r="H2" s="54"/>
      <c r="I2" s="54"/>
      <c r="J2" s="35"/>
    </row>
    <row r="3" spans="1:10" ht="16.5" customHeight="1">
      <c r="F3" s="85" t="s">
        <v>55</v>
      </c>
      <c r="G3" s="85"/>
      <c r="H3" s="85"/>
      <c r="I3" s="85"/>
    </row>
    <row r="4" spans="1:10" ht="27" customHeight="1">
      <c r="F4" s="85"/>
      <c r="G4" s="85"/>
      <c r="H4" s="85"/>
      <c r="I4" s="85"/>
    </row>
    <row r="5" spans="1:10" ht="54" customHeight="1">
      <c r="F5" s="85"/>
      <c r="G5" s="85"/>
      <c r="H5" s="85"/>
      <c r="I5" s="85"/>
      <c r="J5" s="6"/>
    </row>
    <row r="6" spans="1:10">
      <c r="B6" s="7"/>
      <c r="C6" s="7"/>
      <c r="D6" s="8" t="s">
        <v>23</v>
      </c>
      <c r="E6" s="7"/>
      <c r="F6" s="7"/>
      <c r="G6" s="7"/>
      <c r="H6" s="7"/>
      <c r="I6" s="7"/>
    </row>
    <row r="7" spans="1:10" s="9" customFormat="1">
      <c r="A7" s="13"/>
      <c r="B7" s="14"/>
      <c r="C7" s="14"/>
      <c r="D7" s="15" t="s">
        <v>15</v>
      </c>
      <c r="E7" s="14"/>
      <c r="F7" s="14"/>
      <c r="G7" s="14"/>
      <c r="H7" s="14"/>
      <c r="I7" s="14"/>
    </row>
    <row r="8" spans="1:10" ht="21" customHeight="1">
      <c r="I8" s="5" t="s">
        <v>11</v>
      </c>
    </row>
    <row r="9" spans="1:10" ht="18.75" customHeight="1">
      <c r="A9" s="70" t="s">
        <v>7</v>
      </c>
      <c r="B9" s="72" t="s">
        <v>10</v>
      </c>
      <c r="C9" s="72" t="s">
        <v>1</v>
      </c>
      <c r="D9" s="72" t="s">
        <v>2</v>
      </c>
      <c r="E9" s="72"/>
      <c r="F9" s="72"/>
      <c r="G9" s="72"/>
      <c r="H9" s="72"/>
      <c r="I9" s="72"/>
    </row>
    <row r="10" spans="1:10" ht="63">
      <c r="A10" s="71"/>
      <c r="B10" s="72"/>
      <c r="C10" s="72"/>
      <c r="D10" s="12" t="s">
        <v>0</v>
      </c>
      <c r="E10" s="37" t="s">
        <v>3</v>
      </c>
      <c r="F10" s="37" t="s">
        <v>4</v>
      </c>
      <c r="G10" s="37" t="s">
        <v>8</v>
      </c>
      <c r="H10" s="37" t="s">
        <v>5</v>
      </c>
      <c r="I10" s="37" t="s">
        <v>9</v>
      </c>
    </row>
    <row r="11" spans="1:10">
      <c r="A11" s="38">
        <v>1</v>
      </c>
      <c r="B11" s="38">
        <v>2</v>
      </c>
      <c r="C11" s="38">
        <v>3</v>
      </c>
      <c r="D11" s="37">
        <v>4</v>
      </c>
      <c r="E11" s="10">
        <v>5</v>
      </c>
      <c r="F11" s="10">
        <v>6</v>
      </c>
      <c r="G11" s="10">
        <v>7</v>
      </c>
      <c r="H11" s="10">
        <v>8</v>
      </c>
      <c r="I11" s="10">
        <v>9</v>
      </c>
    </row>
    <row r="12" spans="1:10" s="11" customFormat="1" ht="21" customHeight="1">
      <c r="A12" s="73" t="s">
        <v>14</v>
      </c>
      <c r="B12" s="76"/>
      <c r="C12" s="29">
        <v>2023</v>
      </c>
      <c r="D12" s="22">
        <f>E12+F12+G12+H12+I12</f>
        <v>8816.7000000000007</v>
      </c>
      <c r="E12" s="22">
        <v>0</v>
      </c>
      <c r="F12" s="22">
        <v>0</v>
      </c>
      <c r="G12" s="22">
        <v>0</v>
      </c>
      <c r="H12" s="22">
        <v>8816.7000000000007</v>
      </c>
      <c r="I12" s="22">
        <v>0</v>
      </c>
    </row>
    <row r="13" spans="1:10" s="11" customFormat="1" ht="20.25" customHeight="1">
      <c r="A13" s="74"/>
      <c r="B13" s="77"/>
      <c r="C13" s="29">
        <v>2024</v>
      </c>
      <c r="D13" s="22">
        <f>D36+D50+D57+D64</f>
        <v>6841.4000000000005</v>
      </c>
      <c r="E13" s="22">
        <v>0</v>
      </c>
      <c r="F13" s="22">
        <v>0</v>
      </c>
      <c r="G13" s="22">
        <v>0</v>
      </c>
      <c r="H13" s="22">
        <v>6841.4</v>
      </c>
      <c r="I13" s="22">
        <v>0</v>
      </c>
    </row>
    <row r="14" spans="1:10" s="11" customFormat="1" ht="20.25" customHeight="1">
      <c r="A14" s="74"/>
      <c r="B14" s="77"/>
      <c r="C14" s="29">
        <v>2025</v>
      </c>
      <c r="D14" s="22">
        <f>D30+D73</f>
        <v>8166.9</v>
      </c>
      <c r="E14" s="22">
        <v>0</v>
      </c>
      <c r="F14" s="22">
        <v>0</v>
      </c>
      <c r="G14" s="22">
        <v>0</v>
      </c>
      <c r="H14" s="22">
        <f>H30+H73</f>
        <v>8166.9</v>
      </c>
      <c r="I14" s="22">
        <v>0</v>
      </c>
    </row>
    <row r="15" spans="1:10" s="11" customFormat="1" ht="19.5" customHeight="1">
      <c r="A15" s="74"/>
      <c r="B15" s="77"/>
      <c r="C15" s="29">
        <v>2026</v>
      </c>
      <c r="D15" s="22">
        <f>D31+D74</f>
        <v>26511.399999999998</v>
      </c>
      <c r="E15" s="22">
        <v>0</v>
      </c>
      <c r="F15" s="22">
        <v>0</v>
      </c>
      <c r="G15" s="22">
        <v>0</v>
      </c>
      <c r="H15" s="22">
        <f>H31+H74</f>
        <v>26511.399999999998</v>
      </c>
      <c r="I15" s="22">
        <v>0</v>
      </c>
    </row>
    <row r="16" spans="1:10" s="11" customFormat="1" ht="19.5" customHeight="1">
      <c r="A16" s="74"/>
      <c r="B16" s="77"/>
      <c r="C16" s="29">
        <v>2027</v>
      </c>
      <c r="D16" s="22">
        <f>D32+D75</f>
        <v>25067.8</v>
      </c>
      <c r="E16" s="22">
        <v>0</v>
      </c>
      <c r="F16" s="22">
        <v>0</v>
      </c>
      <c r="G16" s="22">
        <v>0</v>
      </c>
      <c r="H16" s="22">
        <f>H32+H75</f>
        <v>25067.8</v>
      </c>
      <c r="I16" s="22">
        <v>0</v>
      </c>
    </row>
    <row r="17" spans="1:10" s="11" customFormat="1" ht="19.5" customHeight="1">
      <c r="A17" s="74"/>
      <c r="B17" s="77"/>
      <c r="C17" s="29">
        <v>2028</v>
      </c>
      <c r="D17" s="22">
        <f>D33+D76</f>
        <v>8024.2999999999993</v>
      </c>
      <c r="E17" s="22">
        <f>SUM(E12:E15)</f>
        <v>0</v>
      </c>
      <c r="F17" s="22">
        <v>0</v>
      </c>
      <c r="G17" s="22">
        <v>0</v>
      </c>
      <c r="H17" s="22">
        <f>H33+H76</f>
        <v>8024.2999999999993</v>
      </c>
      <c r="I17" s="22">
        <v>0</v>
      </c>
    </row>
    <row r="18" spans="1:10" s="11" customFormat="1" ht="20.25" customHeight="1">
      <c r="A18" s="75"/>
      <c r="B18" s="78"/>
      <c r="C18" s="29" t="s">
        <v>6</v>
      </c>
      <c r="D18" s="22">
        <f>SUM(D12:D17)</f>
        <v>83428.5</v>
      </c>
      <c r="E18" s="22">
        <v>0</v>
      </c>
      <c r="F18" s="22">
        <v>0</v>
      </c>
      <c r="G18" s="22">
        <f>SUM(G12:G15)</f>
        <v>0</v>
      </c>
      <c r="H18" s="22">
        <f>SUM(H12:H17)</f>
        <v>83428.5</v>
      </c>
      <c r="I18" s="22">
        <v>0</v>
      </c>
      <c r="J18" s="31"/>
    </row>
    <row r="19" spans="1:10">
      <c r="A19" s="28" t="s">
        <v>13</v>
      </c>
      <c r="B19" s="27"/>
      <c r="C19" s="23"/>
      <c r="D19" s="24"/>
      <c r="E19" s="25"/>
      <c r="F19" s="25"/>
      <c r="G19" s="25"/>
      <c r="H19" s="25"/>
      <c r="I19" s="26"/>
    </row>
    <row r="20" spans="1:10">
      <c r="A20" s="79" t="s">
        <v>6</v>
      </c>
      <c r="B20" s="80"/>
      <c r="C20" s="29">
        <v>2023</v>
      </c>
      <c r="D20" s="22">
        <f>E20+F20+G20+H20+I20</f>
        <v>8816.7000000000007</v>
      </c>
      <c r="E20" s="17">
        <f>E28+E71</f>
        <v>0</v>
      </c>
      <c r="F20" s="17">
        <f>F28+F71</f>
        <v>0</v>
      </c>
      <c r="G20" s="17">
        <v>0</v>
      </c>
      <c r="H20" s="22">
        <v>8816.7000000000007</v>
      </c>
      <c r="I20" s="17">
        <f>I28+I71</f>
        <v>0</v>
      </c>
    </row>
    <row r="21" spans="1:10">
      <c r="A21" s="79"/>
      <c r="B21" s="80"/>
      <c r="C21" s="29">
        <v>2024</v>
      </c>
      <c r="D21" s="22">
        <f>E21+F21+G21+H21+I21</f>
        <v>6841.4</v>
      </c>
      <c r="E21" s="17">
        <f>E29+E72</f>
        <v>0</v>
      </c>
      <c r="F21" s="17">
        <f>F29+F72</f>
        <v>0</v>
      </c>
      <c r="G21" s="17">
        <v>0</v>
      </c>
      <c r="H21" s="22">
        <v>6841.4</v>
      </c>
      <c r="I21" s="17">
        <f>I29+I72</f>
        <v>0</v>
      </c>
    </row>
    <row r="22" spans="1:10">
      <c r="A22" s="79"/>
      <c r="B22" s="80"/>
      <c r="C22" s="29">
        <v>2025</v>
      </c>
      <c r="D22" s="22">
        <v>8166.9</v>
      </c>
      <c r="E22" s="17">
        <v>0</v>
      </c>
      <c r="F22" s="17">
        <v>0</v>
      </c>
      <c r="G22" s="17">
        <v>0</v>
      </c>
      <c r="H22" s="22">
        <v>8166.9</v>
      </c>
      <c r="I22" s="17">
        <v>0</v>
      </c>
    </row>
    <row r="23" spans="1:10">
      <c r="A23" s="79"/>
      <c r="B23" s="80"/>
      <c r="C23" s="29">
        <v>2026</v>
      </c>
      <c r="D23" s="22">
        <v>26511.4</v>
      </c>
      <c r="E23" s="17">
        <f>E31+E74</f>
        <v>0</v>
      </c>
      <c r="F23" s="17">
        <f>F31+F74</f>
        <v>0</v>
      </c>
      <c r="G23" s="17">
        <v>0</v>
      </c>
      <c r="H23" s="22">
        <v>26511.4</v>
      </c>
      <c r="I23" s="17">
        <f>I31+I74</f>
        <v>0</v>
      </c>
    </row>
    <row r="24" spans="1:10">
      <c r="A24" s="79"/>
      <c r="B24" s="80"/>
      <c r="C24" s="29">
        <v>2027</v>
      </c>
      <c r="D24" s="22">
        <f>E24+F24+G24+H24+I24</f>
        <v>25067.8</v>
      </c>
      <c r="E24" s="17">
        <v>0</v>
      </c>
      <c r="F24" s="17">
        <v>0</v>
      </c>
      <c r="G24" s="17">
        <v>0</v>
      </c>
      <c r="H24" s="22">
        <v>25067.8</v>
      </c>
      <c r="I24" s="17">
        <v>0</v>
      </c>
    </row>
    <row r="25" spans="1:10">
      <c r="A25" s="79"/>
      <c r="B25" s="80"/>
      <c r="C25" s="29">
        <v>2028</v>
      </c>
      <c r="D25" s="22">
        <f>E25+F25+G25+H25+I25</f>
        <v>8024.2999999999993</v>
      </c>
      <c r="E25" s="17">
        <v>0</v>
      </c>
      <c r="F25" s="17">
        <v>0</v>
      </c>
      <c r="G25" s="17">
        <v>0</v>
      </c>
      <c r="H25" s="22">
        <f>H33+H76</f>
        <v>8024.2999999999993</v>
      </c>
      <c r="I25" s="17">
        <v>0</v>
      </c>
    </row>
    <row r="26" spans="1:10">
      <c r="A26" s="79"/>
      <c r="B26" s="80"/>
      <c r="C26" s="39" t="s">
        <v>6</v>
      </c>
      <c r="D26" s="33">
        <f>SUM(D20:D25)</f>
        <v>83428.5</v>
      </c>
      <c r="E26" s="33">
        <f t="shared" ref="E26:I26" si="0">SUM(E20:E25)</f>
        <v>0</v>
      </c>
      <c r="F26" s="33">
        <f t="shared" si="0"/>
        <v>0</v>
      </c>
      <c r="G26" s="33">
        <f t="shared" si="0"/>
        <v>0</v>
      </c>
      <c r="H26" s="33">
        <f>SUM(H20:H25)</f>
        <v>83428.5</v>
      </c>
      <c r="I26" s="33">
        <f t="shared" si="0"/>
        <v>0</v>
      </c>
    </row>
    <row r="27" spans="1:10">
      <c r="A27" s="28" t="s">
        <v>26</v>
      </c>
      <c r="B27" s="27"/>
      <c r="C27" s="23"/>
      <c r="D27" s="24"/>
      <c r="E27" s="25"/>
      <c r="F27" s="25"/>
      <c r="G27" s="25"/>
      <c r="H27" s="25"/>
      <c r="I27" s="26"/>
    </row>
    <row r="28" spans="1:10">
      <c r="A28" s="79" t="s">
        <v>6</v>
      </c>
      <c r="B28" s="72"/>
      <c r="C28" s="29">
        <v>2023</v>
      </c>
      <c r="D28" s="22">
        <f>E28+F28+G28+H28+I28</f>
        <v>8816.7000000000007</v>
      </c>
      <c r="E28" s="16">
        <f>E35</f>
        <v>0</v>
      </c>
      <c r="F28" s="16">
        <f>F35</f>
        <v>0</v>
      </c>
      <c r="G28" s="16">
        <v>0</v>
      </c>
      <c r="H28" s="22">
        <v>8816.7000000000007</v>
      </c>
      <c r="I28" s="16">
        <f>I35</f>
        <v>0</v>
      </c>
    </row>
    <row r="29" spans="1:10">
      <c r="A29" s="79"/>
      <c r="B29" s="72"/>
      <c r="C29" s="29">
        <v>2024</v>
      </c>
      <c r="D29" s="22">
        <f>E29+F29+G29+H29+I29</f>
        <v>6841.4</v>
      </c>
      <c r="E29" s="16">
        <f>E36</f>
        <v>0</v>
      </c>
      <c r="F29" s="16">
        <f>F36</f>
        <v>0</v>
      </c>
      <c r="G29" s="16">
        <v>0</v>
      </c>
      <c r="H29" s="22">
        <v>6841.4</v>
      </c>
      <c r="I29" s="16">
        <f>I36</f>
        <v>0</v>
      </c>
    </row>
    <row r="30" spans="1:10">
      <c r="A30" s="79"/>
      <c r="B30" s="72"/>
      <c r="C30" s="29">
        <v>2025</v>
      </c>
      <c r="D30" s="22">
        <f>D37+D44+D51+D58+D65</f>
        <v>8034.4</v>
      </c>
      <c r="E30" s="16">
        <v>0</v>
      </c>
      <c r="F30" s="16">
        <v>0</v>
      </c>
      <c r="G30" s="16">
        <v>0</v>
      </c>
      <c r="H30" s="22">
        <f>H37+H44+H51+H58+H65</f>
        <v>8034.4</v>
      </c>
      <c r="I30" s="16">
        <v>0</v>
      </c>
    </row>
    <row r="31" spans="1:10">
      <c r="A31" s="79"/>
      <c r="B31" s="72"/>
      <c r="C31" s="29">
        <v>2026</v>
      </c>
      <c r="D31" s="22">
        <f>D38+D45+D52+D59+D66</f>
        <v>8024.2999999999993</v>
      </c>
      <c r="E31" s="16">
        <f t="shared" ref="E31:I31" si="1">E38</f>
        <v>0</v>
      </c>
      <c r="F31" s="16">
        <f t="shared" si="1"/>
        <v>0</v>
      </c>
      <c r="G31" s="16">
        <v>0</v>
      </c>
      <c r="H31" s="22">
        <f>H38+H45+H52+H59+H66</f>
        <v>8024.2999999999993</v>
      </c>
      <c r="I31" s="16">
        <f t="shared" si="1"/>
        <v>0</v>
      </c>
    </row>
    <row r="32" spans="1:10">
      <c r="A32" s="79"/>
      <c r="B32" s="72"/>
      <c r="C32" s="29">
        <v>2027</v>
      </c>
      <c r="D32" s="22">
        <f>D39+D46+D53+D60+D67</f>
        <v>8024.2999999999993</v>
      </c>
      <c r="E32" s="16">
        <v>0</v>
      </c>
      <c r="F32" s="16">
        <v>0</v>
      </c>
      <c r="G32" s="16">
        <v>0</v>
      </c>
      <c r="H32" s="22">
        <f>H39+H46+H53+H60+H67</f>
        <v>8024.2999999999993</v>
      </c>
      <c r="I32" s="16">
        <v>0</v>
      </c>
    </row>
    <row r="33" spans="1:9">
      <c r="A33" s="79"/>
      <c r="B33" s="72"/>
      <c r="C33" s="29">
        <v>2028</v>
      </c>
      <c r="D33" s="22">
        <f>D40+D47+D54+D61+D68</f>
        <v>8024.2999999999993</v>
      </c>
      <c r="E33" s="16">
        <v>0</v>
      </c>
      <c r="F33" s="16">
        <v>0</v>
      </c>
      <c r="G33" s="16">
        <v>0</v>
      </c>
      <c r="H33" s="22">
        <f>H40+H47+H54+H61+H68</f>
        <v>8024.2999999999993</v>
      </c>
      <c r="I33" s="16">
        <v>0</v>
      </c>
    </row>
    <row r="34" spans="1:9">
      <c r="A34" s="79"/>
      <c r="B34" s="72"/>
      <c r="C34" s="37" t="s">
        <v>6</v>
      </c>
      <c r="D34" s="33">
        <f>SUM(D28:D33)</f>
        <v>47765.399999999994</v>
      </c>
      <c r="E34" s="33">
        <f>SUM(E28:E33)</f>
        <v>0</v>
      </c>
      <c r="F34" s="33">
        <f>SUM(F28:F33)</f>
        <v>0</v>
      </c>
      <c r="G34" s="33">
        <f>SUM(G28:G33)</f>
        <v>0</v>
      </c>
      <c r="H34" s="33">
        <f>SUM(H28:H33)</f>
        <v>47765.399999999994</v>
      </c>
      <c r="I34" s="18">
        <v>0</v>
      </c>
    </row>
    <row r="35" spans="1:9" ht="16.5" customHeight="1">
      <c r="A35" s="61" t="s">
        <v>16</v>
      </c>
      <c r="B35" s="81" t="s">
        <v>12</v>
      </c>
      <c r="C35" s="29">
        <v>2023</v>
      </c>
      <c r="D35" s="19">
        <v>213.4</v>
      </c>
      <c r="E35" s="20">
        <v>0</v>
      </c>
      <c r="F35" s="20">
        <v>0</v>
      </c>
      <c r="G35" s="20">
        <v>0</v>
      </c>
      <c r="H35" s="20">
        <v>213.4</v>
      </c>
      <c r="I35" s="20">
        <v>0</v>
      </c>
    </row>
    <row r="36" spans="1:9" ht="16.5" customHeight="1">
      <c r="A36" s="62"/>
      <c r="B36" s="81"/>
      <c r="C36" s="29">
        <v>2024</v>
      </c>
      <c r="D36" s="20">
        <v>98</v>
      </c>
      <c r="E36" s="20">
        <v>0</v>
      </c>
      <c r="F36" s="20">
        <v>0</v>
      </c>
      <c r="G36" s="20">
        <v>0</v>
      </c>
      <c r="H36" s="20">
        <v>98</v>
      </c>
      <c r="I36" s="20">
        <v>0</v>
      </c>
    </row>
    <row r="37" spans="1:9" ht="16.5" customHeight="1">
      <c r="A37" s="62"/>
      <c r="B37" s="81"/>
      <c r="C37" s="29">
        <v>2025</v>
      </c>
      <c r="D37" s="19">
        <v>114</v>
      </c>
      <c r="E37" s="20">
        <v>0</v>
      </c>
      <c r="F37" s="20">
        <v>0</v>
      </c>
      <c r="G37" s="20">
        <v>0</v>
      </c>
      <c r="H37" s="20">
        <v>114</v>
      </c>
      <c r="I37" s="20">
        <v>0</v>
      </c>
    </row>
    <row r="38" spans="1:9" ht="16.5" customHeight="1">
      <c r="A38" s="62"/>
      <c r="B38" s="81"/>
      <c r="C38" s="29">
        <v>2026</v>
      </c>
      <c r="D38" s="19">
        <v>120</v>
      </c>
      <c r="E38" s="20">
        <v>0</v>
      </c>
      <c r="F38" s="20">
        <v>0</v>
      </c>
      <c r="G38" s="20">
        <v>0</v>
      </c>
      <c r="H38" s="20">
        <v>120</v>
      </c>
      <c r="I38" s="20">
        <v>0</v>
      </c>
    </row>
    <row r="39" spans="1:9" ht="16.5" customHeight="1">
      <c r="A39" s="62"/>
      <c r="B39" s="81"/>
      <c r="C39" s="29">
        <v>2027</v>
      </c>
      <c r="D39" s="19">
        <v>120</v>
      </c>
      <c r="E39" s="20">
        <v>0</v>
      </c>
      <c r="F39" s="20">
        <v>0</v>
      </c>
      <c r="G39" s="20">
        <v>0</v>
      </c>
      <c r="H39" s="20">
        <v>120</v>
      </c>
      <c r="I39" s="20">
        <v>0</v>
      </c>
    </row>
    <row r="40" spans="1:9" ht="16.5" customHeight="1">
      <c r="A40" s="62"/>
      <c r="B40" s="81"/>
      <c r="C40" s="29">
        <v>2028</v>
      </c>
      <c r="D40" s="19">
        <v>120</v>
      </c>
      <c r="E40" s="20">
        <v>0</v>
      </c>
      <c r="F40" s="20">
        <v>0</v>
      </c>
      <c r="G40" s="20">
        <v>0</v>
      </c>
      <c r="H40" s="20">
        <v>120</v>
      </c>
      <c r="I40" s="20">
        <v>0</v>
      </c>
    </row>
    <row r="41" spans="1:9" ht="16.5" customHeight="1">
      <c r="A41" s="63"/>
      <c r="B41" s="81"/>
      <c r="C41" s="32" t="s">
        <v>6</v>
      </c>
      <c r="D41" s="33">
        <f>SUM(D35:D40)</f>
        <v>785.4</v>
      </c>
      <c r="E41" s="33">
        <f>SUM(E34:E38)</f>
        <v>0</v>
      </c>
      <c r="F41" s="33">
        <f>SUM(F35:F38)</f>
        <v>0</v>
      </c>
      <c r="G41" s="33">
        <f>SUM(G35:G38)</f>
        <v>0</v>
      </c>
      <c r="H41" s="33">
        <f>SUM(H35:H40)</f>
        <v>785.4</v>
      </c>
      <c r="I41" s="33">
        <f>SUM(I35:I38)</f>
        <v>0</v>
      </c>
    </row>
    <row r="42" spans="1:9" ht="16.5" customHeight="1">
      <c r="A42" s="61" t="s">
        <v>29</v>
      </c>
      <c r="B42" s="82" t="s">
        <v>12</v>
      </c>
      <c r="C42" s="29">
        <v>2023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</row>
    <row r="43" spans="1:9" ht="16.5" customHeight="1">
      <c r="A43" s="62"/>
      <c r="B43" s="83"/>
      <c r="C43" s="29">
        <v>2024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</row>
    <row r="44" spans="1:9" ht="16.5" customHeight="1">
      <c r="A44" s="62"/>
      <c r="B44" s="83"/>
      <c r="C44" s="29">
        <v>2025</v>
      </c>
      <c r="D44" s="36">
        <f>H44</f>
        <v>598.6</v>
      </c>
      <c r="E44" s="36">
        <v>0</v>
      </c>
      <c r="F44" s="36">
        <v>0</v>
      </c>
      <c r="G44" s="36">
        <v>0</v>
      </c>
      <c r="H44" s="36">
        <v>598.6</v>
      </c>
      <c r="I44" s="36">
        <v>0</v>
      </c>
    </row>
    <row r="45" spans="1:9" ht="16.5" customHeight="1">
      <c r="A45" s="62"/>
      <c r="B45" s="83"/>
      <c r="C45" s="29">
        <v>2026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</row>
    <row r="46" spans="1:9" ht="16.5" customHeight="1">
      <c r="A46" s="62"/>
      <c r="B46" s="83"/>
      <c r="C46" s="29">
        <v>2027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</row>
    <row r="47" spans="1:9" ht="16.5" customHeight="1">
      <c r="A47" s="62"/>
      <c r="B47" s="83"/>
      <c r="C47" s="29">
        <v>2028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</row>
    <row r="48" spans="1:9" ht="16.5" customHeight="1">
      <c r="A48" s="63"/>
      <c r="B48" s="84"/>
      <c r="C48" s="32" t="s">
        <v>6</v>
      </c>
      <c r="D48" s="33">
        <f>SUM(D42:D47)</f>
        <v>598.6</v>
      </c>
      <c r="E48" s="33">
        <f>SUM(E42:E47)</f>
        <v>0</v>
      </c>
      <c r="F48" s="33">
        <f>SUM(F42:F47)</f>
        <v>0</v>
      </c>
      <c r="G48" s="33">
        <v>0</v>
      </c>
      <c r="H48" s="33">
        <f>SUM(H42:H47)</f>
        <v>598.6</v>
      </c>
      <c r="I48" s="33">
        <v>0</v>
      </c>
    </row>
    <row r="49" spans="1:9" ht="16.5" customHeight="1">
      <c r="A49" s="61" t="s">
        <v>17</v>
      </c>
      <c r="B49" s="81" t="s">
        <v>12</v>
      </c>
      <c r="C49" s="29">
        <v>2023</v>
      </c>
      <c r="D49" s="19">
        <v>858.3</v>
      </c>
      <c r="E49" s="20">
        <v>0</v>
      </c>
      <c r="F49" s="20">
        <v>0</v>
      </c>
      <c r="G49" s="20">
        <v>0</v>
      </c>
      <c r="H49" s="19">
        <v>858.3</v>
      </c>
      <c r="I49" s="20">
        <v>0</v>
      </c>
    </row>
    <row r="50" spans="1:9" ht="16.5" customHeight="1">
      <c r="A50" s="62"/>
      <c r="B50" s="81"/>
      <c r="C50" s="29">
        <v>2024</v>
      </c>
      <c r="D50" s="19">
        <v>669.3</v>
      </c>
      <c r="E50" s="20">
        <v>0</v>
      </c>
      <c r="F50" s="20">
        <v>0</v>
      </c>
      <c r="G50" s="20">
        <v>0</v>
      </c>
      <c r="H50" s="19">
        <v>669.3</v>
      </c>
      <c r="I50" s="20">
        <v>0</v>
      </c>
    </row>
    <row r="51" spans="1:9" ht="16.5" customHeight="1">
      <c r="A51" s="62"/>
      <c r="B51" s="81"/>
      <c r="C51" s="29">
        <v>2025</v>
      </c>
      <c r="D51" s="19">
        <v>597.5</v>
      </c>
      <c r="E51" s="20">
        <v>0</v>
      </c>
      <c r="F51" s="20">
        <v>0</v>
      </c>
      <c r="G51" s="20">
        <v>0</v>
      </c>
      <c r="H51" s="19">
        <v>597.5</v>
      </c>
      <c r="I51" s="20">
        <v>0</v>
      </c>
    </row>
    <row r="52" spans="1:9" ht="16.5" customHeight="1">
      <c r="A52" s="62"/>
      <c r="B52" s="81"/>
      <c r="C52" s="29">
        <v>2026</v>
      </c>
      <c r="D52" s="19">
        <v>755.9</v>
      </c>
      <c r="E52" s="20">
        <v>0</v>
      </c>
      <c r="F52" s="20">
        <v>0</v>
      </c>
      <c r="G52" s="20">
        <v>0</v>
      </c>
      <c r="H52" s="19">
        <v>755.9</v>
      </c>
      <c r="I52" s="20">
        <v>0</v>
      </c>
    </row>
    <row r="53" spans="1:9" ht="16.5" customHeight="1">
      <c r="A53" s="62"/>
      <c r="B53" s="81"/>
      <c r="C53" s="29">
        <v>2027</v>
      </c>
      <c r="D53" s="19">
        <v>755.9</v>
      </c>
      <c r="E53" s="20">
        <v>0</v>
      </c>
      <c r="F53" s="20">
        <v>0</v>
      </c>
      <c r="G53" s="20">
        <v>0</v>
      </c>
      <c r="H53" s="19">
        <v>755.9</v>
      </c>
      <c r="I53" s="20">
        <v>0</v>
      </c>
    </row>
    <row r="54" spans="1:9" ht="16.5" customHeight="1">
      <c r="A54" s="62"/>
      <c r="B54" s="81"/>
      <c r="C54" s="29">
        <v>2028</v>
      </c>
      <c r="D54" s="19">
        <v>755.9</v>
      </c>
      <c r="E54" s="20">
        <v>0</v>
      </c>
      <c r="F54" s="20">
        <v>0</v>
      </c>
      <c r="G54" s="20">
        <v>0</v>
      </c>
      <c r="H54" s="19">
        <v>755.9</v>
      </c>
      <c r="I54" s="20">
        <v>0</v>
      </c>
    </row>
    <row r="55" spans="1:9" ht="16.5" customHeight="1">
      <c r="A55" s="63"/>
      <c r="B55" s="81"/>
      <c r="C55" s="32" t="s">
        <v>6</v>
      </c>
      <c r="D55" s="33">
        <f>SUM(D49:D54)</f>
        <v>4392.8</v>
      </c>
      <c r="E55" s="33">
        <f>SUM(E41:E52)</f>
        <v>0</v>
      </c>
      <c r="F55" s="33">
        <f>SUM(F49:F54)</f>
        <v>0</v>
      </c>
      <c r="G55" s="33">
        <f>SUM(G49:G54)</f>
        <v>0</v>
      </c>
      <c r="H55" s="33">
        <f>SUM(H49:H54)</f>
        <v>4392.8</v>
      </c>
      <c r="I55" s="33">
        <f>SUM(I49:I54)</f>
        <v>0</v>
      </c>
    </row>
    <row r="56" spans="1:9" ht="16.5" customHeight="1">
      <c r="A56" s="61" t="s">
        <v>18</v>
      </c>
      <c r="B56" s="81" t="s">
        <v>12</v>
      </c>
      <c r="C56" s="29">
        <v>2023</v>
      </c>
      <c r="D56" s="19">
        <v>5745</v>
      </c>
      <c r="E56" s="20">
        <v>0</v>
      </c>
      <c r="F56" s="20">
        <v>0</v>
      </c>
      <c r="G56" s="20">
        <v>0</v>
      </c>
      <c r="H56" s="20">
        <v>5745</v>
      </c>
      <c r="I56" s="20">
        <v>0</v>
      </c>
    </row>
    <row r="57" spans="1:9" ht="16.5" customHeight="1">
      <c r="A57" s="62"/>
      <c r="B57" s="81"/>
      <c r="C57" s="29">
        <v>2024</v>
      </c>
      <c r="D57" s="19">
        <v>6024.1</v>
      </c>
      <c r="E57" s="20">
        <v>0</v>
      </c>
      <c r="F57" s="20">
        <v>0</v>
      </c>
      <c r="G57" s="20">
        <v>0</v>
      </c>
      <c r="H57" s="20">
        <v>6024.1</v>
      </c>
      <c r="I57" s="20">
        <v>0</v>
      </c>
    </row>
    <row r="58" spans="1:9" ht="16.5" customHeight="1">
      <c r="A58" s="62"/>
      <c r="B58" s="81"/>
      <c r="C58" s="29">
        <v>2025</v>
      </c>
      <c r="D58" s="19">
        <v>6626.3</v>
      </c>
      <c r="E58" s="20">
        <v>0</v>
      </c>
      <c r="F58" s="20">
        <v>0</v>
      </c>
      <c r="G58" s="20">
        <v>0</v>
      </c>
      <c r="H58" s="20">
        <v>6626.3</v>
      </c>
      <c r="I58" s="20">
        <v>0</v>
      </c>
    </row>
    <row r="59" spans="1:9" ht="16.5" customHeight="1">
      <c r="A59" s="62"/>
      <c r="B59" s="81"/>
      <c r="C59" s="29">
        <v>2026</v>
      </c>
      <c r="D59" s="19">
        <v>7148.4</v>
      </c>
      <c r="E59" s="20">
        <v>0</v>
      </c>
      <c r="F59" s="20">
        <v>0</v>
      </c>
      <c r="G59" s="20">
        <v>0</v>
      </c>
      <c r="H59" s="20">
        <v>7148.4</v>
      </c>
      <c r="I59" s="20">
        <v>0</v>
      </c>
    </row>
    <row r="60" spans="1:9" ht="16.5" customHeight="1">
      <c r="A60" s="62"/>
      <c r="B60" s="81"/>
      <c r="C60" s="29">
        <v>2027</v>
      </c>
      <c r="D60" s="19">
        <v>7148.4</v>
      </c>
      <c r="E60" s="20">
        <v>0</v>
      </c>
      <c r="F60" s="20">
        <v>0</v>
      </c>
      <c r="G60" s="20">
        <v>0</v>
      </c>
      <c r="H60" s="20">
        <v>7148.4</v>
      </c>
      <c r="I60" s="20">
        <v>0</v>
      </c>
    </row>
    <row r="61" spans="1:9" ht="16.5" customHeight="1">
      <c r="A61" s="62"/>
      <c r="B61" s="81"/>
      <c r="C61" s="29">
        <v>2028</v>
      </c>
      <c r="D61" s="19">
        <v>7148.4</v>
      </c>
      <c r="E61" s="20">
        <v>0</v>
      </c>
      <c r="F61" s="20">
        <v>0</v>
      </c>
      <c r="G61" s="20">
        <v>0</v>
      </c>
      <c r="H61" s="20">
        <v>7148.4</v>
      </c>
      <c r="I61" s="20">
        <v>0</v>
      </c>
    </row>
    <row r="62" spans="1:9" ht="16.5" customHeight="1">
      <c r="A62" s="63"/>
      <c r="B62" s="81"/>
      <c r="C62" s="32" t="s">
        <v>6</v>
      </c>
      <c r="D62" s="33">
        <f>SUM(D56:D61)</f>
        <v>39840.600000000006</v>
      </c>
      <c r="E62" s="33">
        <f>SUM(E55:E59)</f>
        <v>0</v>
      </c>
      <c r="F62" s="33">
        <f>SUM(F56:F61)</f>
        <v>0</v>
      </c>
      <c r="G62" s="33">
        <f>SUM(G56:G61)</f>
        <v>0</v>
      </c>
      <c r="H62" s="33">
        <f>SUM(H56:H61)</f>
        <v>39840.600000000006</v>
      </c>
      <c r="I62" s="33">
        <f>SUM(I56:I61)</f>
        <v>0</v>
      </c>
    </row>
    <row r="63" spans="1:9" ht="16.5" customHeight="1">
      <c r="A63" s="61" t="s">
        <v>19</v>
      </c>
      <c r="B63" s="81" t="s">
        <v>20</v>
      </c>
      <c r="C63" s="29">
        <v>2023</v>
      </c>
      <c r="D63" s="19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</row>
    <row r="64" spans="1:9" ht="16.5" customHeight="1">
      <c r="A64" s="62"/>
      <c r="B64" s="81"/>
      <c r="C64" s="29">
        <v>2024</v>
      </c>
      <c r="D64" s="19">
        <v>50</v>
      </c>
      <c r="E64" s="20">
        <v>0</v>
      </c>
      <c r="F64" s="20">
        <v>0</v>
      </c>
      <c r="G64" s="20">
        <v>0</v>
      </c>
      <c r="H64" s="20">
        <v>50</v>
      </c>
      <c r="I64" s="20">
        <v>0</v>
      </c>
    </row>
    <row r="65" spans="1:9" ht="16.5" customHeight="1">
      <c r="A65" s="62"/>
      <c r="B65" s="81"/>
      <c r="C65" s="29">
        <v>2025</v>
      </c>
      <c r="D65" s="19">
        <v>98</v>
      </c>
      <c r="E65" s="20">
        <v>0</v>
      </c>
      <c r="F65" s="20">
        <v>0</v>
      </c>
      <c r="G65" s="20">
        <v>0</v>
      </c>
      <c r="H65" s="20">
        <v>98</v>
      </c>
      <c r="I65" s="20">
        <v>0</v>
      </c>
    </row>
    <row r="66" spans="1:9" ht="16.5" customHeight="1">
      <c r="A66" s="62"/>
      <c r="B66" s="81"/>
      <c r="C66" s="29">
        <v>2026</v>
      </c>
      <c r="D66" s="19">
        <f>SUM(E66:I66)</f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</row>
    <row r="67" spans="1:9" ht="16.5" customHeight="1">
      <c r="A67" s="62"/>
      <c r="B67" s="81"/>
      <c r="C67" s="29">
        <v>2027</v>
      </c>
      <c r="D67" s="19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</row>
    <row r="68" spans="1:9" ht="16.5" customHeight="1">
      <c r="A68" s="62"/>
      <c r="B68" s="81"/>
      <c r="C68" s="29">
        <v>2028</v>
      </c>
      <c r="D68" s="19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</row>
    <row r="69" spans="1:9" ht="16.5" customHeight="1">
      <c r="A69" s="63"/>
      <c r="B69" s="81"/>
      <c r="C69" s="32" t="s">
        <v>6</v>
      </c>
      <c r="D69" s="33">
        <f t="shared" ref="D69:I69" si="2">SUM(D63:D68)</f>
        <v>148</v>
      </c>
      <c r="E69" s="33">
        <f t="shared" si="2"/>
        <v>0</v>
      </c>
      <c r="F69" s="33">
        <f t="shared" si="2"/>
        <v>0</v>
      </c>
      <c r="G69" s="33">
        <f t="shared" si="2"/>
        <v>0</v>
      </c>
      <c r="H69" s="33">
        <f t="shared" si="2"/>
        <v>148</v>
      </c>
      <c r="I69" s="33">
        <f t="shared" si="2"/>
        <v>0</v>
      </c>
    </row>
    <row r="70" spans="1:9" ht="16.5" customHeight="1">
      <c r="A70" s="28" t="s">
        <v>21</v>
      </c>
      <c r="B70" s="30"/>
      <c r="C70" s="23"/>
      <c r="D70" s="24"/>
      <c r="E70" s="25"/>
      <c r="F70" s="25"/>
      <c r="G70" s="25"/>
      <c r="H70" s="25"/>
      <c r="I70" s="26"/>
    </row>
    <row r="71" spans="1:9" ht="16.5" customHeight="1">
      <c r="A71" s="79" t="s">
        <v>6</v>
      </c>
      <c r="B71" s="72"/>
      <c r="C71" s="29">
        <v>2023</v>
      </c>
      <c r="D71" s="16">
        <v>2000</v>
      </c>
      <c r="E71" s="16">
        <f t="shared" ref="E71:G72" si="3">E78</f>
        <v>0</v>
      </c>
      <c r="F71" s="16">
        <f t="shared" si="3"/>
        <v>0</v>
      </c>
      <c r="G71" s="16">
        <f t="shared" si="3"/>
        <v>0</v>
      </c>
      <c r="H71" s="16">
        <v>2000</v>
      </c>
      <c r="I71" s="16">
        <f>I78</f>
        <v>0</v>
      </c>
    </row>
    <row r="72" spans="1:9" ht="16.5" customHeight="1">
      <c r="A72" s="79"/>
      <c r="B72" s="72"/>
      <c r="C72" s="29">
        <v>2024</v>
      </c>
      <c r="D72" s="16">
        <f>D79</f>
        <v>0</v>
      </c>
      <c r="E72" s="16">
        <f t="shared" si="3"/>
        <v>0</v>
      </c>
      <c r="F72" s="16">
        <f t="shared" si="3"/>
        <v>0</v>
      </c>
      <c r="G72" s="16">
        <f t="shared" si="3"/>
        <v>0</v>
      </c>
      <c r="H72" s="16">
        <f>H79</f>
        <v>0</v>
      </c>
      <c r="I72" s="16">
        <f>I79</f>
        <v>0</v>
      </c>
    </row>
    <row r="73" spans="1:9" ht="16.5" customHeight="1">
      <c r="A73" s="79"/>
      <c r="B73" s="72"/>
      <c r="C73" s="29">
        <v>2025</v>
      </c>
      <c r="D73" s="16">
        <f>D80+D87</f>
        <v>132.5</v>
      </c>
      <c r="E73" s="16">
        <v>0</v>
      </c>
      <c r="F73" s="16">
        <v>0</v>
      </c>
      <c r="G73" s="16">
        <v>0</v>
      </c>
      <c r="H73" s="16">
        <f>H80+H87</f>
        <v>132.5</v>
      </c>
      <c r="I73" s="16">
        <v>0</v>
      </c>
    </row>
    <row r="74" spans="1:9" ht="16.5" customHeight="1">
      <c r="A74" s="79"/>
      <c r="B74" s="72"/>
      <c r="C74" s="29">
        <v>2026</v>
      </c>
      <c r="D74" s="16">
        <f>D81+D88</f>
        <v>18487.099999999999</v>
      </c>
      <c r="E74" s="16">
        <f t="shared" ref="E74:I74" si="4">E80</f>
        <v>0</v>
      </c>
      <c r="F74" s="16">
        <f t="shared" si="4"/>
        <v>0</v>
      </c>
      <c r="G74" s="16">
        <f t="shared" si="4"/>
        <v>0</v>
      </c>
      <c r="H74" s="16">
        <f>H81+H88</f>
        <v>18487.099999999999</v>
      </c>
      <c r="I74" s="16">
        <f t="shared" si="4"/>
        <v>0</v>
      </c>
    </row>
    <row r="75" spans="1:9" ht="16.5" customHeight="1">
      <c r="A75" s="79"/>
      <c r="B75" s="72"/>
      <c r="C75" s="29">
        <v>2027</v>
      </c>
      <c r="D75" s="16">
        <f>D82+D89</f>
        <v>17043.5</v>
      </c>
      <c r="E75" s="16">
        <v>0</v>
      </c>
      <c r="F75" s="16">
        <v>0</v>
      </c>
      <c r="G75" s="16">
        <v>0</v>
      </c>
      <c r="H75" s="16">
        <f>H82+H89</f>
        <v>17043.5</v>
      </c>
      <c r="I75" s="16">
        <v>0</v>
      </c>
    </row>
    <row r="76" spans="1:9" ht="16.5" customHeight="1">
      <c r="A76" s="79"/>
      <c r="B76" s="72"/>
      <c r="C76" s="29">
        <v>2028</v>
      </c>
      <c r="D76" s="16">
        <f>D83+D90</f>
        <v>0</v>
      </c>
      <c r="E76" s="16">
        <v>0</v>
      </c>
      <c r="F76" s="16">
        <v>0</v>
      </c>
      <c r="G76" s="16">
        <v>0</v>
      </c>
      <c r="H76" s="16">
        <f>H83+H90</f>
        <v>0</v>
      </c>
      <c r="I76" s="16">
        <v>0</v>
      </c>
    </row>
    <row r="77" spans="1:9">
      <c r="A77" s="79"/>
      <c r="B77" s="72"/>
      <c r="C77" s="37" t="s">
        <v>6</v>
      </c>
      <c r="D77" s="18">
        <f>SUM(D71:D76)</f>
        <v>37663.1</v>
      </c>
      <c r="E77" s="18">
        <f t="shared" ref="E77:I77" si="5">SUM(E71:E74)</f>
        <v>0</v>
      </c>
      <c r="F77" s="18">
        <f>F78</f>
        <v>0</v>
      </c>
      <c r="G77" s="18">
        <f>G71</f>
        <v>0</v>
      </c>
      <c r="H77" s="18">
        <f>SUM(H71:H76)</f>
        <v>37663.1</v>
      </c>
      <c r="I77" s="18">
        <f t="shared" si="5"/>
        <v>0</v>
      </c>
    </row>
    <row r="78" spans="1:9" ht="16.5" customHeight="1">
      <c r="A78" s="61" t="s">
        <v>22</v>
      </c>
      <c r="B78" s="82" t="s">
        <v>24</v>
      </c>
      <c r="C78" s="29">
        <v>2023</v>
      </c>
      <c r="D78" s="19">
        <v>2000</v>
      </c>
      <c r="E78" s="20">
        <v>0</v>
      </c>
      <c r="F78" s="20">
        <v>0</v>
      </c>
      <c r="G78" s="20">
        <v>0</v>
      </c>
      <c r="H78" s="20">
        <v>2000</v>
      </c>
      <c r="I78" s="20">
        <v>0</v>
      </c>
    </row>
    <row r="79" spans="1:9" ht="16.5" customHeight="1">
      <c r="A79" s="62"/>
      <c r="B79" s="83"/>
      <c r="C79" s="29">
        <v>2024</v>
      </c>
      <c r="D79" s="19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</row>
    <row r="80" spans="1:9" ht="16.5" customHeight="1">
      <c r="A80" s="62"/>
      <c r="B80" s="83"/>
      <c r="C80" s="29">
        <v>2025</v>
      </c>
      <c r="D80" s="19">
        <v>132.5</v>
      </c>
      <c r="E80" s="20">
        <v>0</v>
      </c>
      <c r="F80" s="20">
        <v>0</v>
      </c>
      <c r="G80" s="20">
        <v>0</v>
      </c>
      <c r="H80" s="19">
        <v>132.5</v>
      </c>
      <c r="I80" s="20">
        <v>0</v>
      </c>
    </row>
    <row r="81" spans="1:9" ht="16.5" customHeight="1">
      <c r="A81" s="62"/>
      <c r="B81" s="83"/>
      <c r="C81" s="29">
        <v>2026</v>
      </c>
      <c r="D81" s="19">
        <v>18487.099999999999</v>
      </c>
      <c r="E81" s="20">
        <v>0</v>
      </c>
      <c r="F81" s="20">
        <v>0</v>
      </c>
      <c r="G81" s="20">
        <v>0</v>
      </c>
      <c r="H81" s="19">
        <v>18487.099999999999</v>
      </c>
      <c r="I81" s="20">
        <v>0</v>
      </c>
    </row>
    <row r="82" spans="1:9" ht="16.5" customHeight="1">
      <c r="A82" s="62"/>
      <c r="B82" s="83"/>
      <c r="C82" s="29">
        <v>2027</v>
      </c>
      <c r="D82" s="19">
        <v>17043.5</v>
      </c>
      <c r="E82" s="20">
        <v>0</v>
      </c>
      <c r="F82" s="20">
        <v>0</v>
      </c>
      <c r="G82" s="20">
        <v>0</v>
      </c>
      <c r="H82" s="19">
        <v>17043.5</v>
      </c>
      <c r="I82" s="20">
        <v>0</v>
      </c>
    </row>
    <row r="83" spans="1:9" ht="16.5" customHeight="1">
      <c r="A83" s="62"/>
      <c r="B83" s="83"/>
      <c r="C83" s="29">
        <v>2028</v>
      </c>
      <c r="D83" s="19">
        <v>0</v>
      </c>
      <c r="E83" s="20">
        <v>0</v>
      </c>
      <c r="F83" s="20">
        <v>0</v>
      </c>
      <c r="G83" s="20">
        <v>0</v>
      </c>
      <c r="H83" s="19">
        <v>0</v>
      </c>
      <c r="I83" s="20">
        <v>0</v>
      </c>
    </row>
    <row r="84" spans="1:9" ht="16.5" customHeight="1">
      <c r="A84" s="63"/>
      <c r="B84" s="84"/>
      <c r="C84" s="32" t="s">
        <v>6</v>
      </c>
      <c r="D84" s="34">
        <f t="shared" ref="D84:I84" si="6">SUM(D78:D83)</f>
        <v>37663.1</v>
      </c>
      <c r="E84" s="33">
        <f t="shared" si="6"/>
        <v>0</v>
      </c>
      <c r="F84" s="33">
        <f t="shared" si="6"/>
        <v>0</v>
      </c>
      <c r="G84" s="33">
        <f t="shared" si="6"/>
        <v>0</v>
      </c>
      <c r="H84" s="33">
        <f t="shared" si="6"/>
        <v>37663.1</v>
      </c>
      <c r="I84" s="33">
        <f t="shared" si="6"/>
        <v>0</v>
      </c>
    </row>
    <row r="85" spans="1:9" ht="17.100000000000001" customHeight="1">
      <c r="A85" s="61" t="s">
        <v>25</v>
      </c>
      <c r="B85" s="82" t="s">
        <v>24</v>
      </c>
      <c r="C85" s="29">
        <v>2023</v>
      </c>
      <c r="D85" s="19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</row>
    <row r="86" spans="1:9" ht="17.100000000000001" customHeight="1">
      <c r="A86" s="62"/>
      <c r="B86" s="83"/>
      <c r="C86" s="29">
        <v>2024</v>
      </c>
      <c r="D86" s="19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</row>
    <row r="87" spans="1:9" ht="17.100000000000001" customHeight="1">
      <c r="A87" s="62"/>
      <c r="B87" s="83"/>
      <c r="C87" s="29">
        <v>2025</v>
      </c>
      <c r="D87" s="19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</row>
    <row r="88" spans="1:9" ht="17.100000000000001" customHeight="1">
      <c r="A88" s="62"/>
      <c r="B88" s="83"/>
      <c r="C88" s="29">
        <v>2026</v>
      </c>
      <c r="D88" s="19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</row>
    <row r="89" spans="1:9" ht="17.100000000000001" customHeight="1">
      <c r="A89" s="62"/>
      <c r="B89" s="83"/>
      <c r="C89" s="29">
        <v>2027</v>
      </c>
      <c r="D89" s="19">
        <v>0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</row>
    <row r="90" spans="1:9" ht="17.100000000000001" customHeight="1">
      <c r="A90" s="62"/>
      <c r="B90" s="83"/>
      <c r="C90" s="29">
        <v>2028</v>
      </c>
      <c r="D90" s="19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</row>
    <row r="91" spans="1:9" ht="21" customHeight="1">
      <c r="A91" s="63"/>
      <c r="B91" s="84"/>
      <c r="C91" s="32" t="s">
        <v>6</v>
      </c>
      <c r="D91" s="33">
        <f>D90+D88+D87+D86+D85</f>
        <v>0</v>
      </c>
      <c r="E91" s="33">
        <f>SUM(E85:E90)</f>
        <v>0</v>
      </c>
      <c r="F91" s="33">
        <f>SUM(F85:F90)</f>
        <v>0</v>
      </c>
      <c r="G91" s="33">
        <f>SUM(G85:G90)</f>
        <v>0</v>
      </c>
      <c r="H91" s="33">
        <f>SUM(H85:H90)</f>
        <v>0</v>
      </c>
      <c r="I91" s="33">
        <f>SUM(I85:I90)</f>
        <v>0</v>
      </c>
    </row>
    <row r="92" spans="1:9">
      <c r="E92" s="21"/>
      <c r="F92" s="21"/>
      <c r="G92" s="21"/>
      <c r="H92" s="21"/>
      <c r="I92" s="21"/>
    </row>
  </sheetData>
  <mergeCells count="29">
    <mergeCell ref="A78:A84"/>
    <mergeCell ref="B78:B84"/>
    <mergeCell ref="A85:A91"/>
    <mergeCell ref="B85:B91"/>
    <mergeCell ref="A56:A62"/>
    <mergeCell ref="B56:B62"/>
    <mergeCell ref="A63:A69"/>
    <mergeCell ref="B63:B69"/>
    <mergeCell ref="A71:A77"/>
    <mergeCell ref="B71:B77"/>
    <mergeCell ref="A35:A41"/>
    <mergeCell ref="B35:B41"/>
    <mergeCell ref="A42:A48"/>
    <mergeCell ref="B42:B48"/>
    <mergeCell ref="A49:A55"/>
    <mergeCell ref="B49:B55"/>
    <mergeCell ref="A12:A18"/>
    <mergeCell ref="B12:B18"/>
    <mergeCell ref="A20:A26"/>
    <mergeCell ref="B20:B26"/>
    <mergeCell ref="A28:A34"/>
    <mergeCell ref="B28:B34"/>
    <mergeCell ref="F1:I1"/>
    <mergeCell ref="F2:I2"/>
    <mergeCell ref="F3:I5"/>
    <mergeCell ref="A9:A10"/>
    <mergeCell ref="B9:B10"/>
    <mergeCell ref="C9:C10"/>
    <mergeCell ref="D9:I9"/>
  </mergeCells>
  <pageMargins left="0.78740157480314965" right="0" top="0.39370078740157483" bottom="0.39370078740157483" header="0" footer="0"/>
  <pageSetup paperSize="9" scale="7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1</vt:lpstr>
      <vt:lpstr>Приложение 2 </vt:lpstr>
      <vt:lpstr>'Приложение 2 '!Заголовки_для_печати</vt:lpstr>
    </vt:vector>
  </TitlesOfParts>
  <Company>Dnsoft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FedorovaYN</cp:lastModifiedBy>
  <cp:lastPrinted>2026-03-17T07:54:31Z</cp:lastPrinted>
  <dcterms:created xsi:type="dcterms:W3CDTF">2013-05-31T09:08:35Z</dcterms:created>
  <dcterms:modified xsi:type="dcterms:W3CDTF">2026-03-17T07:59:31Z</dcterms:modified>
</cp:coreProperties>
</file>